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Kurumsal Akreditasyon - Kopya\BİTEN\"/>
    </mc:Choice>
  </mc:AlternateContent>
  <bookViews>
    <workbookView xWindow="0" yWindow="0" windowWidth="23040" windowHeight="9120"/>
  </bookViews>
  <sheets>
    <sheet name="müfredat " sheetId="2" r:id="rId1"/>
    <sheet name="işyükü hesap" sheetId="1" r:id="rId2"/>
  </sheets>
  <calcPr calcId="152511"/>
</workbook>
</file>

<file path=xl/calcChain.xml><?xml version="1.0" encoding="utf-8"?>
<calcChain xmlns="http://schemas.openxmlformats.org/spreadsheetml/2006/main">
  <c r="H18" i="2" l="1"/>
  <c r="G18" i="2"/>
  <c r="H31" i="2"/>
  <c r="G31" i="2"/>
  <c r="H42" i="2"/>
  <c r="G42" i="2"/>
  <c r="H54" i="2"/>
  <c r="G54" i="2"/>
  <c r="H69" i="2"/>
  <c r="G69" i="2"/>
  <c r="H90" i="2"/>
  <c r="G90" i="2"/>
  <c r="H114" i="2"/>
  <c r="G114" i="2"/>
  <c r="H134" i="2"/>
  <c r="G134" i="2"/>
  <c r="J128" i="2"/>
  <c r="J129" i="2"/>
  <c r="J130" i="2"/>
  <c r="J131" i="2"/>
  <c r="J132" i="2"/>
  <c r="J133" i="2"/>
  <c r="J127" i="2"/>
  <c r="J108" i="2"/>
  <c r="J109" i="2"/>
  <c r="J110" i="2"/>
  <c r="J111" i="2"/>
  <c r="J112" i="2"/>
  <c r="J113" i="2"/>
  <c r="J107" i="2"/>
  <c r="J84" i="2"/>
  <c r="J85" i="2"/>
  <c r="J86" i="2"/>
  <c r="J87" i="2"/>
  <c r="J88" i="2"/>
  <c r="J89" i="2"/>
  <c r="J83" i="2"/>
  <c r="J63" i="2"/>
  <c r="J64" i="2"/>
  <c r="J65" i="2"/>
  <c r="J66" i="2"/>
  <c r="J67" i="2"/>
  <c r="J68" i="2"/>
  <c r="J62" i="2"/>
  <c r="J48" i="2"/>
  <c r="J49" i="2"/>
  <c r="J50" i="2"/>
  <c r="J51" i="2"/>
  <c r="J52" i="2"/>
  <c r="J53" i="2"/>
  <c r="J47" i="2"/>
  <c r="J41" i="2"/>
  <c r="J36" i="2"/>
  <c r="J37" i="2"/>
  <c r="J38" i="2"/>
  <c r="J39" i="2"/>
  <c r="J40" i="2"/>
  <c r="J35" i="2"/>
  <c r="J23" i="2"/>
  <c r="J24" i="2"/>
  <c r="J25" i="2"/>
  <c r="J26" i="2"/>
  <c r="J27" i="2"/>
  <c r="J28" i="2"/>
  <c r="J29" i="2"/>
  <c r="J30" i="2"/>
  <c r="J22" i="2"/>
  <c r="J9" i="2"/>
  <c r="J10" i="2"/>
  <c r="J11" i="2"/>
  <c r="J12" i="2"/>
  <c r="J13" i="2"/>
  <c r="J14" i="2"/>
  <c r="J15" i="2"/>
  <c r="J16" i="2"/>
  <c r="J17" i="2"/>
  <c r="K134" i="2"/>
  <c r="I128" i="2"/>
  <c r="I129" i="2"/>
  <c r="I130" i="2"/>
  <c r="I131" i="2"/>
  <c r="I132" i="2"/>
  <c r="I133" i="2"/>
  <c r="I127" i="2"/>
  <c r="K114" i="2"/>
  <c r="I108" i="2"/>
  <c r="I109" i="2"/>
  <c r="I110" i="2"/>
  <c r="I111" i="2"/>
  <c r="I112" i="2"/>
  <c r="I113" i="2"/>
  <c r="I107" i="2"/>
  <c r="K90" i="2"/>
  <c r="I84" i="2"/>
  <c r="I85" i="2"/>
  <c r="I86" i="2"/>
  <c r="I87" i="2"/>
  <c r="I88" i="2"/>
  <c r="I89" i="2"/>
  <c r="I83" i="2"/>
  <c r="K69" i="2"/>
  <c r="I63" i="2"/>
  <c r="I64" i="2"/>
  <c r="I65" i="2"/>
  <c r="I66" i="2"/>
  <c r="I67" i="2"/>
  <c r="I68" i="2"/>
  <c r="I62" i="2"/>
  <c r="K54" i="2"/>
  <c r="I53" i="2"/>
  <c r="I48" i="2"/>
  <c r="I49" i="2"/>
  <c r="I50" i="2"/>
  <c r="I51" i="2"/>
  <c r="I52" i="2"/>
  <c r="I47" i="2"/>
  <c r="K42" i="2"/>
  <c r="I36" i="2"/>
  <c r="I37" i="2"/>
  <c r="I38" i="2"/>
  <c r="I39" i="2"/>
  <c r="I40" i="2"/>
  <c r="I41" i="2"/>
  <c r="I35" i="2"/>
  <c r="K31" i="2"/>
  <c r="I23" i="2"/>
  <c r="I24" i="2"/>
  <c r="I25" i="2"/>
  <c r="I26" i="2"/>
  <c r="I27" i="2"/>
  <c r="I28" i="2"/>
  <c r="I29" i="2"/>
  <c r="I30" i="2"/>
  <c r="I22" i="2"/>
  <c r="I10" i="2"/>
  <c r="I11" i="2"/>
  <c r="I12" i="2"/>
  <c r="I13" i="2"/>
  <c r="I14" i="2"/>
  <c r="I15" i="2"/>
  <c r="I16" i="2"/>
  <c r="I17" i="2"/>
  <c r="I9" i="2"/>
  <c r="K18" i="2"/>
  <c r="J18" i="1"/>
  <c r="H18" i="1"/>
  <c r="J14" i="1"/>
  <c r="J4" i="1"/>
  <c r="J5" i="1"/>
  <c r="J6" i="1"/>
  <c r="J7" i="1"/>
  <c r="J8" i="1"/>
  <c r="J9" i="1"/>
  <c r="J10" i="1"/>
  <c r="J11" i="1"/>
  <c r="J12" i="1"/>
  <c r="J13" i="1"/>
  <c r="J3" i="1"/>
  <c r="I42" i="2" l="1"/>
  <c r="I69" i="2"/>
  <c r="I90" i="2"/>
  <c r="I114" i="2"/>
  <c r="I134" i="2"/>
  <c r="G151" i="2"/>
  <c r="G153" i="2" s="1"/>
  <c r="J31" i="2"/>
  <c r="G146" i="2"/>
  <c r="I18" i="2"/>
  <c r="G147" i="2"/>
  <c r="J114" i="2"/>
  <c r="I31" i="2"/>
  <c r="J69" i="2"/>
  <c r="I54" i="2"/>
  <c r="J42" i="2"/>
  <c r="J134" i="2"/>
  <c r="J90" i="2"/>
  <c r="J54" i="2"/>
  <c r="J18" i="2"/>
  <c r="G152" i="2" l="1"/>
  <c r="G25" i="1"/>
  <c r="H19" i="1" s="1"/>
  <c r="J22" i="1" l="1"/>
  <c r="J21" i="1"/>
  <c r="J24" i="1"/>
  <c r="J20" i="1"/>
  <c r="J23" i="1"/>
  <c r="J19" i="1"/>
  <c r="H24" i="1"/>
  <c r="H22" i="1"/>
  <c r="H20" i="1"/>
  <c r="H23" i="1"/>
  <c r="H21" i="1"/>
  <c r="J25" i="1" l="1"/>
</calcChain>
</file>

<file path=xl/sharedStrings.xml><?xml version="1.0" encoding="utf-8"?>
<sst xmlns="http://schemas.openxmlformats.org/spreadsheetml/2006/main" count="199" uniqueCount="107">
  <si>
    <t>Etkinlikler</t>
  </si>
  <si>
    <t>Sayısı</t>
  </si>
  <si>
    <t>Süresi (Saat)</t>
  </si>
  <si>
    <t>Toplam İş Yükü</t>
  </si>
  <si>
    <t>Haftalık Ders Saati (Kuramsal)</t>
  </si>
  <si>
    <t>Kütüphane, İnternet Tarama Süresi</t>
  </si>
  <si>
    <t xml:space="preserve">Ödev hazırlama </t>
  </si>
  <si>
    <t xml:space="preserve">Proje hazırlama </t>
  </si>
  <si>
    <t xml:space="preserve">Sunum hazırlama </t>
  </si>
  <si>
    <t xml:space="preserve">Haftalık Ders Saati (Uygulamalı) </t>
  </si>
  <si>
    <t xml:space="preserve">Kısa Sınav, Uygulama Sınavı vb. </t>
  </si>
  <si>
    <t>1. Ara sınav (vize)</t>
  </si>
  <si>
    <t>2. Ara sınav (vize)</t>
  </si>
  <si>
    <t>Dönem sonu sınavı (final)</t>
  </si>
  <si>
    <t>Diğer çalışmalar</t>
  </si>
  <si>
    <t>Toplam İş Yükü (saat)</t>
  </si>
  <si>
    <t>AKTS</t>
  </si>
  <si>
    <t>No</t>
  </si>
  <si>
    <t>Dersler</t>
  </si>
  <si>
    <t>Ders 1</t>
  </si>
  <si>
    <t>Ders 2</t>
  </si>
  <si>
    <t>Ders 3</t>
  </si>
  <si>
    <t>Ders 4</t>
  </si>
  <si>
    <t>Ders 5</t>
  </si>
  <si>
    <t>Ders 6</t>
  </si>
  <si>
    <t>Ders 7</t>
  </si>
  <si>
    <t>İş Yükü</t>
  </si>
  <si>
    <t>AKTS kredisi</t>
  </si>
  <si>
    <t>Toplam</t>
  </si>
  <si>
    <t>Yarıyıl İş Yükü ve AKTS hesabı</t>
  </si>
  <si>
    <t>1 ders için AKTS İş yükü hesabı</t>
  </si>
  <si>
    <t>Orantı</t>
  </si>
  <si>
    <t>BİRİNCİ YARIYIL</t>
  </si>
  <si>
    <t>İKİNCİ YARIYIL</t>
  </si>
  <si>
    <t>DERS ADI</t>
  </si>
  <si>
    <t>TEORİK</t>
  </si>
  <si>
    <t>UYGULAMA</t>
  </si>
  <si>
    <t>TOPLAM</t>
  </si>
  <si>
    <t>Türk Dili I</t>
  </si>
  <si>
    <t>Türk Dili II</t>
  </si>
  <si>
    <t>Yabancı Dil I</t>
  </si>
  <si>
    <t>Atatürk İlkeleri ve İnkılap Tarihi I</t>
  </si>
  <si>
    <t>Atatürk İlkeleri ve İnkılap Tarihi II</t>
  </si>
  <si>
    <t>STAJ I</t>
  </si>
  <si>
    <t>İKİNCİ YIL (ZORUNLU YAZ STAJI BULUNAN PROGRAMLAR İÇİN)</t>
  </si>
  <si>
    <t>ÜÇÜNCÜ YIL (ZORUNLU YAZ STAJI BULUNAN PROGRAMLAR İÇİN)</t>
  </si>
  <si>
    <t>STAJ II</t>
  </si>
  <si>
    <t>... İŞ GÜNÜ</t>
  </si>
  <si>
    <t>….</t>
  </si>
  <si>
    <t>NO</t>
  </si>
  <si>
    <t>GENEL TOPLAMLAR</t>
  </si>
  <si>
    <t>TOPLAM STAJ AKTS KREDİSİ</t>
  </si>
  <si>
    <t>TOPLAM AKTS KREDİSİ</t>
  </si>
  <si>
    <t>TOPLAM TEORİK DERS SAATİ SAYISI</t>
  </si>
  <si>
    <t>TOPLAM UYGULAMA DERS SAATİ SAYISI</t>
  </si>
  <si>
    <t>TOPLAM SEÇMELİ DERS AKTS KREDİSİ</t>
  </si>
  <si>
    <t>TOPLAM SEÇMELİ DERS SAATİ SAYISI</t>
  </si>
  <si>
    <t>ULUSAL
KREDİ</t>
  </si>
  <si>
    <t>Seçilecek Dersler</t>
  </si>
  <si>
    <t>ÜÇÜNCÜ YARIYIL</t>
  </si>
  <si>
    <t>DÖRDÜNCÜ YARIYIL</t>
  </si>
  <si>
    <t>BEŞİNCİ YARIYIL</t>
  </si>
  <si>
    <t>ALTINCI YARIYIL</t>
  </si>
  <si>
    <t>YEDİNCİ YARIYIL</t>
  </si>
  <si>
    <t>SEKİZİNCİ YARIYIL</t>
  </si>
  <si>
    <t>Seçmeli II</t>
  </si>
  <si>
    <t>Seçmeli III</t>
  </si>
  <si>
    <t>Seçmeli II Ders Grubu (…. adet ders seçilecek)</t>
  </si>
  <si>
    <t>Seçmeli III Ders Grubu (…. adet ders seçilecek)</t>
  </si>
  <si>
    <t>Seçmeli IV</t>
  </si>
  <si>
    <t>Seçmeli V</t>
  </si>
  <si>
    <t>Seçmeli IV Ders Grubu (…. adet ders seçilecek)</t>
  </si>
  <si>
    <t>Seçmeli V Ders Grubu (…. adet ders seçilecek)</t>
  </si>
  <si>
    <t>Seçmeli VI</t>
  </si>
  <si>
    <t>Seçmeli VII</t>
  </si>
  <si>
    <t>Seçmeli VI Ders Grubu (…. adet ders seçilecek)</t>
  </si>
  <si>
    <t>Seçmeli VII Ders Grubu (…. adet ders seçilecek)</t>
  </si>
  <si>
    <t>YAZ DÖNEMİ</t>
  </si>
  <si>
    <t>Seçmeli VIII</t>
  </si>
  <si>
    <t>Seçmeli IX</t>
  </si>
  <si>
    <t>Seçmeli VIII Ders Grubu (…. adet ders seçilecek)</t>
  </si>
  <si>
    <t>Seçmeli IX Ders Grubu (…. adet ders seçilecek)</t>
  </si>
  <si>
    <t>UYGULAMALI DERS SAATİ / TOPLAM DERS SAATİ (%)</t>
  </si>
  <si>
    <t>TOPLAM SEÇMELİ DERS AKTS KREDİSİ / TOPLAM AKTS KREDİSİ (%)</t>
  </si>
  <si>
    <t>DERS İNGİLİZCE ADI</t>
  </si>
  <si>
    <t>Seçmeli Üniversite Dersi I</t>
  </si>
  <si>
    <t>Seçmeli Üniversite Dersi II</t>
  </si>
  <si>
    <t>Kariyer Planlama</t>
  </si>
  <si>
    <t>Turkish Language I</t>
  </si>
  <si>
    <t>Ataturk's Principles and History of Turkish Revolution I</t>
  </si>
  <si>
    <t>Career Planning</t>
  </si>
  <si>
    <t>Turkish Language II</t>
  </si>
  <si>
    <t>Foreign Language II</t>
  </si>
  <si>
    <t>Ataturk's Principles and History of Turkish Revolution II</t>
  </si>
  <si>
    <t>Foreign Language I</t>
  </si>
  <si>
    <t>DERS KODU</t>
  </si>
  <si>
    <t>HDS TOPLAMI</t>
  </si>
  <si>
    <t>DERSİN STATÜSÜ (Z/S)</t>
  </si>
  <si>
    <t>FAKÜLTE / ENSTİTÜ / YÜKSEKOKUL /MYO</t>
  </si>
  <si>
    <t>BÖLÜM</t>
  </si>
  <si>
    <t>PROGRAM</t>
  </si>
  <si>
    <t>ESKİ MÜFREDAT KODU (Değişen ders için)</t>
  </si>
  <si>
    <t>GEREKÇE</t>
  </si>
  <si>
    <t>Öğrenciler, akademik veya idari personel, danışma kurulu, programın mezunları, ilgili özel sektör firmaları, işverenleri, yöneticileri ve çalışanları, ilgili kamu kurum ve kuruluşları, yöneticileri ve çalışanları, meslek örgütleri, sivil toplum kuruluşları) yazılı görüşleri. İç ve Dış Paydaş görüşlerine ilişkin resmi belgeler bu forma eklenmelidir.</t>
  </si>
  <si>
    <r>
      <rPr>
        <b/>
        <sz val="10"/>
        <color theme="1"/>
        <rFont val="Calibri"/>
        <family val="2"/>
        <charset val="162"/>
        <scheme val="minor"/>
      </rPr>
      <t>NOT:</t>
    </r>
    <r>
      <rPr>
        <sz val="10"/>
        <color theme="1"/>
        <rFont val="Calibri"/>
        <family val="2"/>
        <charset val="162"/>
        <scheme val="minor"/>
      </rPr>
      <t xml:space="preserve"> 
Ön lisans programlarına ait müfredatlar İnsan Kaynaklarının Mesleki Eğitim Yoluyla Geliştirilmesi Projesi (İKMEP) ilkelerine uygun bir anlayışta düzenlenecektir.
Yaz stajı en az 5 en çok 10 AKTS kredisi şeklinde kredilendirilecek.
Müfredatta hangi adla yer alırsa alsın (Bitirme projesi, diploma projesi, lisans tezi, … uygulamaları, ... tasarım, …. özel konular vb) sonucunda bir tez, proje, ödev, konser, gösteri vb üretilen, öğrencilerin 3 ten fazla gruba bölündüğü ve yoğun olarak öğrenci çalışmasına dayanan dersler Yükseköğretim kurulunun 29.09.2005 tarih ve 21936 sayılı yazısı gereği 2 saat uygulama olarak müfredatta yer alacaktır.
Üniversitemiz Türkiye Yükseköğretim Yeterlilikler Çerçevesi (TYYÇ) Uyumu ve Müfredat Revizyonu Kılavuzundaki tüm hususlar dikkate alınarak müfredatın hazırlanması gerekmektedir.</t>
    </r>
  </si>
  <si>
    <t>İlk Yayın Tarihi: ………. Revizyon Tarihi: ………. Revizyon No: ………</t>
  </si>
  <si>
    <t xml:space="preserve">TOGÜ.FRM.118 Müfredat Hazırlama Formu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</si>
</sst>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T_L_-;\-* #,##0.00\ _T_L_-;_-* &quot;-&quot;??\ _T_L_-;_-@_-"/>
    <numFmt numFmtId="165" formatCode="0.0"/>
  </numFmts>
  <fonts count="13" x14ac:knownFonts="1">
    <font>
      <sz val="11"/>
      <color theme="1"/>
      <name val="Calibri"/>
      <family val="2"/>
      <charset val="162"/>
      <scheme val="minor"/>
    </font>
    <font>
      <sz val="11"/>
      <color indexed="8"/>
      <name val="Calibri"/>
      <family val="2"/>
      <charset val="162"/>
    </font>
    <font>
      <b/>
      <sz val="11"/>
      <color indexed="8"/>
      <name val="Calibri"/>
      <family val="2"/>
      <charset val="162"/>
    </font>
    <font>
      <b/>
      <sz val="11"/>
      <color theme="0"/>
      <name val="Calibri"/>
      <family val="2"/>
      <charset val="162"/>
    </font>
    <font>
      <b/>
      <sz val="12"/>
      <color theme="0"/>
      <name val="Calibri"/>
      <family val="2"/>
      <charset val="162"/>
    </font>
    <font>
      <b/>
      <sz val="14"/>
      <color theme="0"/>
      <name val="Calibri"/>
      <family val="2"/>
      <charset val="162"/>
      <scheme val="minor"/>
    </font>
    <font>
      <sz val="14"/>
      <color theme="0"/>
      <name val="Calibri"/>
      <family val="2"/>
      <charset val="162"/>
      <scheme val="minor"/>
    </font>
    <font>
      <b/>
      <sz val="16"/>
      <color theme="1"/>
      <name val="Calibri"/>
      <family val="2"/>
      <charset val="162"/>
      <scheme val="minor"/>
    </font>
    <font>
      <b/>
      <sz val="10"/>
      <color theme="1"/>
      <name val="Calibri"/>
      <family val="2"/>
      <charset val="162"/>
      <scheme val="minor"/>
    </font>
    <font>
      <sz val="10"/>
      <color theme="1"/>
      <name val="Calibri"/>
      <family val="2"/>
      <charset val="162"/>
      <scheme val="minor"/>
    </font>
    <font>
      <b/>
      <sz val="11"/>
      <color theme="1"/>
      <name val="Calibri"/>
      <family val="2"/>
      <charset val="162"/>
      <scheme val="minor"/>
    </font>
    <font>
      <b/>
      <sz val="12"/>
      <color theme="1"/>
      <name val="Calibri"/>
      <family val="2"/>
      <charset val="162"/>
      <scheme val="minor"/>
    </font>
    <font>
      <sz val="11"/>
      <color theme="1" tint="0.249977111117893"/>
      <name val="Calibri"/>
      <family val="2"/>
      <charset val="162"/>
      <scheme val="minor"/>
    </font>
  </fonts>
  <fills count="13">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8"/>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2">
    <xf numFmtId="0" fontId="0" fillId="0" borderId="0"/>
    <xf numFmtId="164" fontId="1" fillId="0" borderId="0" applyFont="0" applyFill="0" applyBorder="0" applyAlignment="0" applyProtection="0"/>
  </cellStyleXfs>
  <cellXfs count="140">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9" fillId="0" borderId="0" xfId="0" applyFont="1" applyAlignment="1">
      <alignment vertical="center" wrapText="1"/>
    </xf>
    <xf numFmtId="0" fontId="9" fillId="4" borderId="1" xfId="0" applyFont="1" applyFill="1" applyBorder="1" applyAlignment="1">
      <alignment vertical="center" wrapText="1"/>
    </xf>
    <xf numFmtId="0" fontId="9" fillId="4" borderId="1" xfId="0" applyFont="1" applyFill="1" applyBorder="1" applyAlignment="1">
      <alignment vertical="top" wrapText="1"/>
    </xf>
    <xf numFmtId="0" fontId="9" fillId="4" borderId="1" xfId="0" applyFont="1" applyFill="1" applyBorder="1" applyAlignment="1">
      <alignment horizontal="center" vertical="top" wrapText="1"/>
    </xf>
    <xf numFmtId="0" fontId="9" fillId="4" borderId="1" xfId="0" applyFont="1" applyFill="1" applyBorder="1" applyAlignment="1">
      <alignment horizontal="center" vertical="center" wrapText="1"/>
    </xf>
    <xf numFmtId="0" fontId="8" fillId="4" borderId="1" xfId="0" applyFont="1" applyFill="1" applyBorder="1" applyAlignment="1">
      <alignment vertical="top" wrapText="1"/>
    </xf>
    <xf numFmtId="0" fontId="8" fillId="4" borderId="1" xfId="0" applyFont="1" applyFill="1" applyBorder="1" applyAlignment="1">
      <alignment horizontal="center" vertical="top" wrapText="1"/>
    </xf>
    <xf numFmtId="0" fontId="9" fillId="6" borderId="1" xfId="0" applyFont="1" applyFill="1" applyBorder="1" applyAlignment="1">
      <alignment vertical="center" wrapText="1"/>
    </xf>
    <xf numFmtId="0" fontId="9" fillId="6" borderId="1" xfId="0" applyFont="1" applyFill="1" applyBorder="1" applyAlignment="1">
      <alignment vertical="top" wrapText="1"/>
    </xf>
    <xf numFmtId="0" fontId="9" fillId="6" borderId="1" xfId="0" applyFont="1" applyFill="1" applyBorder="1" applyAlignment="1">
      <alignment horizontal="center" vertical="top" wrapText="1"/>
    </xf>
    <xf numFmtId="0" fontId="9" fillId="6" borderId="1" xfId="0" applyFont="1" applyFill="1" applyBorder="1" applyAlignment="1">
      <alignment horizontal="center" vertical="center" wrapText="1"/>
    </xf>
    <xf numFmtId="0" fontId="8" fillId="6" borderId="1" xfId="0" applyFont="1" applyFill="1" applyBorder="1" applyAlignment="1">
      <alignment vertical="top" wrapText="1"/>
    </xf>
    <xf numFmtId="0" fontId="8" fillId="6" borderId="1" xfId="0" applyFont="1" applyFill="1" applyBorder="1" applyAlignment="1">
      <alignment horizontal="center" vertical="top" wrapText="1"/>
    </xf>
    <xf numFmtId="0" fontId="9" fillId="7" borderId="1" xfId="0" applyFont="1" applyFill="1" applyBorder="1" applyAlignment="1">
      <alignment vertical="center" wrapText="1"/>
    </xf>
    <xf numFmtId="0" fontId="9" fillId="7" borderId="1" xfId="0" applyFont="1" applyFill="1" applyBorder="1" applyAlignment="1">
      <alignment vertical="top" wrapText="1"/>
    </xf>
    <xf numFmtId="0" fontId="9" fillId="7" borderId="1" xfId="0" applyFont="1" applyFill="1" applyBorder="1" applyAlignment="1">
      <alignment horizontal="center" vertical="top" wrapText="1"/>
    </xf>
    <xf numFmtId="0" fontId="9" fillId="7" borderId="1" xfId="0" applyFont="1" applyFill="1" applyBorder="1" applyAlignment="1">
      <alignment horizontal="center" vertical="center" wrapText="1"/>
    </xf>
    <xf numFmtId="0" fontId="8" fillId="7" borderId="1" xfId="0" applyFont="1" applyFill="1" applyBorder="1" applyAlignment="1">
      <alignment vertical="top" wrapText="1"/>
    </xf>
    <xf numFmtId="0" fontId="8" fillId="7" borderId="1" xfId="0" applyFont="1" applyFill="1" applyBorder="1" applyAlignment="1">
      <alignment horizontal="center" vertical="top" wrapText="1"/>
    </xf>
    <xf numFmtId="0" fontId="9" fillId="5" borderId="1" xfId="0" applyFont="1" applyFill="1" applyBorder="1" applyAlignment="1">
      <alignment vertical="center" wrapText="1"/>
    </xf>
    <xf numFmtId="0" fontId="9" fillId="5" borderId="1" xfId="0" applyFont="1" applyFill="1" applyBorder="1" applyAlignment="1">
      <alignment vertical="top" wrapText="1"/>
    </xf>
    <xf numFmtId="0" fontId="9" fillId="5" borderId="1" xfId="0" applyFont="1" applyFill="1" applyBorder="1" applyAlignment="1">
      <alignment horizontal="center" vertical="top" wrapText="1"/>
    </xf>
    <xf numFmtId="0" fontId="9" fillId="5" borderId="1" xfId="0" applyFont="1" applyFill="1" applyBorder="1" applyAlignment="1">
      <alignment horizontal="center" vertical="center" wrapText="1"/>
    </xf>
    <xf numFmtId="0" fontId="8" fillId="5" borderId="1" xfId="0" applyFont="1" applyFill="1" applyBorder="1" applyAlignment="1">
      <alignment vertical="top" wrapText="1"/>
    </xf>
    <xf numFmtId="0" fontId="8" fillId="5" borderId="1" xfId="0" applyFont="1" applyFill="1" applyBorder="1" applyAlignment="1">
      <alignment horizontal="center" vertical="top" wrapText="1"/>
    </xf>
    <xf numFmtId="0" fontId="9" fillId="2" borderId="1" xfId="0" applyFont="1" applyFill="1" applyBorder="1" applyAlignment="1">
      <alignment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3" borderId="1" xfId="0" applyFont="1" applyFill="1" applyBorder="1" applyAlignment="1">
      <alignment vertical="center" wrapText="1"/>
    </xf>
    <xf numFmtId="0" fontId="9" fillId="3" borderId="1" xfId="0" applyFont="1" applyFill="1" applyBorder="1" applyAlignment="1">
      <alignment vertical="top" wrapText="1"/>
    </xf>
    <xf numFmtId="0" fontId="9" fillId="3" borderId="1" xfId="0" applyFont="1" applyFill="1" applyBorder="1" applyAlignment="1">
      <alignment horizontal="center" vertical="top" wrapText="1"/>
    </xf>
    <xf numFmtId="0" fontId="9" fillId="3" borderId="1" xfId="0" applyFont="1" applyFill="1" applyBorder="1" applyAlignment="1">
      <alignment horizontal="center" vertical="center" wrapText="1"/>
    </xf>
    <xf numFmtId="0" fontId="9" fillId="3" borderId="0" xfId="0" applyFont="1" applyFill="1" applyAlignment="1">
      <alignment vertical="center" wrapText="1"/>
    </xf>
    <xf numFmtId="0" fontId="8" fillId="3" borderId="1" xfId="0" applyFont="1" applyFill="1" applyBorder="1" applyAlignment="1">
      <alignment vertical="top" wrapText="1"/>
    </xf>
    <xf numFmtId="0" fontId="8" fillId="3" borderId="1" xfId="0" applyFont="1" applyFill="1" applyBorder="1" applyAlignment="1">
      <alignment horizontal="center" vertical="top" wrapText="1"/>
    </xf>
    <xf numFmtId="0" fontId="9" fillId="6" borderId="0" xfId="0" applyFont="1" applyFill="1" applyAlignment="1">
      <alignment vertical="center" wrapText="1"/>
    </xf>
    <xf numFmtId="0" fontId="9" fillId="5" borderId="0" xfId="0" applyFont="1" applyFill="1" applyAlignment="1">
      <alignment vertical="center" wrapText="1"/>
    </xf>
    <xf numFmtId="0" fontId="9" fillId="7" borderId="0" xfId="0" applyFont="1" applyFill="1" applyAlignment="1">
      <alignment vertical="center" wrapText="1"/>
    </xf>
    <xf numFmtId="0" fontId="9" fillId="0" borderId="0" xfId="0" applyFont="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2" fontId="8" fillId="0" borderId="0" xfId="0" applyNumberFormat="1" applyFont="1" applyFill="1" applyBorder="1" applyAlignment="1">
      <alignment vertical="center" wrapText="1"/>
    </xf>
    <xf numFmtId="2" fontId="8" fillId="0" borderId="0" xfId="0" applyNumberFormat="1" applyFont="1" applyFill="1" applyBorder="1" applyAlignment="1" applyProtection="1">
      <alignment vertical="center" wrapText="1"/>
    </xf>
    <xf numFmtId="1" fontId="8" fillId="8" borderId="1" xfId="0" applyNumberFormat="1" applyFont="1" applyFill="1" applyBorder="1" applyAlignment="1">
      <alignment vertical="center" wrapText="1"/>
    </xf>
    <xf numFmtId="2" fontId="8" fillId="9" borderId="1" xfId="0" applyNumberFormat="1" applyFont="1" applyFill="1" applyBorder="1" applyAlignment="1" applyProtection="1">
      <alignment vertical="center" wrapText="1"/>
    </xf>
    <xf numFmtId="0" fontId="9" fillId="7" borderId="3" xfId="0" applyFont="1" applyFill="1" applyBorder="1" applyAlignment="1">
      <alignment vertical="center" wrapText="1"/>
    </xf>
    <xf numFmtId="0" fontId="9" fillId="5" borderId="3" xfId="0" applyFont="1" applyFill="1" applyBorder="1" applyAlignment="1">
      <alignment vertical="center" wrapText="1"/>
    </xf>
    <xf numFmtId="0" fontId="9" fillId="3" borderId="0" xfId="0" applyFont="1" applyFill="1" applyBorder="1" applyAlignment="1">
      <alignment vertical="center" wrapText="1"/>
    </xf>
    <xf numFmtId="0" fontId="9" fillId="3" borderId="3" xfId="0" applyFont="1" applyFill="1" applyBorder="1" applyAlignment="1">
      <alignment vertical="center" wrapText="1"/>
    </xf>
    <xf numFmtId="0" fontId="9" fillId="6" borderId="0" xfId="0" applyFont="1" applyFill="1" applyBorder="1" applyAlignment="1">
      <alignment vertical="center" wrapText="1"/>
    </xf>
    <xf numFmtId="0" fontId="9" fillId="6" borderId="3" xfId="0" applyFont="1" applyFill="1" applyBorder="1" applyAlignment="1">
      <alignment vertical="center" wrapText="1"/>
    </xf>
    <xf numFmtId="0" fontId="9" fillId="5" borderId="0" xfId="0" applyFont="1" applyFill="1" applyBorder="1" applyAlignment="1">
      <alignment vertical="center" wrapText="1"/>
    </xf>
    <xf numFmtId="0" fontId="9" fillId="7" borderId="0" xfId="0" applyFont="1" applyFill="1" applyBorder="1" applyAlignment="1">
      <alignment vertical="center" wrapText="1"/>
    </xf>
    <xf numFmtId="0" fontId="9" fillId="2" borderId="3" xfId="0" applyFont="1" applyFill="1" applyBorder="1" applyAlignment="1">
      <alignment vertical="center" wrapText="1"/>
    </xf>
    <xf numFmtId="0" fontId="10" fillId="4" borderId="1" xfId="0" applyFont="1" applyFill="1" applyBorder="1" applyAlignment="1">
      <alignment vertical="center" wrapText="1"/>
    </xf>
    <xf numFmtId="0" fontId="10"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0" fillId="6" borderId="1" xfId="0" applyFont="1" applyFill="1" applyBorder="1" applyAlignment="1">
      <alignment vertical="center" wrapText="1"/>
    </xf>
    <xf numFmtId="0" fontId="10" fillId="6" borderId="1" xfId="0" applyFont="1" applyFill="1" applyBorder="1" applyAlignment="1">
      <alignment horizontal="center" vertical="center" wrapText="1"/>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10" fillId="5" borderId="1" xfId="0" applyFont="1" applyFill="1" applyBorder="1" applyAlignment="1">
      <alignment vertical="center" wrapText="1"/>
    </xf>
    <xf numFmtId="0" fontId="10" fillId="5" borderId="1" xfId="0" applyFont="1" applyFill="1" applyBorder="1" applyAlignment="1">
      <alignment horizontal="center" vertical="center" wrapText="1"/>
    </xf>
    <xf numFmtId="0" fontId="10" fillId="3" borderId="1" xfId="0" applyFont="1" applyFill="1" applyBorder="1" applyAlignment="1">
      <alignment vertical="center" wrapText="1"/>
    </xf>
    <xf numFmtId="0" fontId="10" fillId="3" borderId="1" xfId="0" applyFont="1" applyFill="1" applyBorder="1" applyAlignment="1">
      <alignment horizontal="center" vertical="center" wrapText="1"/>
    </xf>
    <xf numFmtId="0" fontId="7" fillId="10" borderId="0" xfId="0" applyFont="1" applyFill="1" applyBorder="1" applyAlignment="1">
      <alignment horizontal="left" vertical="top" wrapText="1"/>
    </xf>
    <xf numFmtId="0" fontId="7" fillId="10" borderId="7" xfId="0" applyFont="1" applyFill="1" applyBorder="1" applyAlignment="1">
      <alignment horizontal="left" vertical="top" wrapText="1"/>
    </xf>
    <xf numFmtId="0" fontId="7" fillId="10" borderId="0" xfId="0" applyFont="1" applyFill="1" applyBorder="1" applyAlignment="1">
      <alignment horizontal="left" vertical="center" wrapText="1"/>
    </xf>
    <xf numFmtId="0" fontId="0" fillId="10" borderId="0" xfId="0" applyFill="1" applyAlignment="1">
      <alignment vertical="center" wrapText="1"/>
    </xf>
    <xf numFmtId="0" fontId="3" fillId="11" borderId="1" xfId="0" applyFont="1" applyFill="1" applyBorder="1" applyAlignment="1">
      <alignment horizontal="center" vertical="center"/>
    </xf>
    <xf numFmtId="0" fontId="4" fillId="11" borderId="3" xfId="0" applyFont="1" applyFill="1" applyBorder="1" applyAlignment="1">
      <alignment horizontal="center"/>
    </xf>
    <xf numFmtId="0" fontId="0" fillId="10" borderId="3" xfId="0" applyFill="1" applyBorder="1" applyAlignment="1">
      <alignment horizontal="center" vertical="center"/>
    </xf>
    <xf numFmtId="0" fontId="0" fillId="11" borderId="1" xfId="0" applyFill="1" applyBorder="1" applyAlignment="1">
      <alignment horizontal="center"/>
    </xf>
    <xf numFmtId="0" fontId="0" fillId="11" borderId="3" xfId="0" applyFill="1" applyBorder="1" applyAlignment="1">
      <alignment horizontal="center" vertical="center"/>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7" fillId="9"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Alignment="1">
      <alignment horizontal="left" vertical="center" wrapText="1"/>
    </xf>
    <xf numFmtId="0" fontId="9" fillId="8" borderId="1" xfId="0" applyFont="1" applyFill="1" applyBorder="1" applyAlignment="1">
      <alignment horizontal="left" vertical="center" wrapText="1"/>
    </xf>
    <xf numFmtId="0" fontId="9" fillId="9" borderId="1"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0" fillId="0" borderId="0" xfId="0" applyAlignment="1">
      <alignment horizontal="left" vertical="center" wrapText="1"/>
    </xf>
    <xf numFmtId="0" fontId="7" fillId="9" borderId="1" xfId="0" applyFont="1" applyFill="1" applyBorder="1" applyAlignment="1">
      <alignment horizontal="center" vertical="center" wrapText="1"/>
    </xf>
    <xf numFmtId="0" fontId="7" fillId="9" borderId="1" xfId="0" applyFont="1" applyFill="1" applyBorder="1" applyAlignment="1">
      <alignment horizontal="left" vertical="top" wrapText="1"/>
    </xf>
    <xf numFmtId="0" fontId="12" fillId="9" borderId="1" xfId="0" applyFont="1" applyFill="1" applyBorder="1" applyAlignment="1">
      <alignment horizontal="left" vertical="top"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2" xfId="0" applyFont="1" applyFill="1" applyBorder="1" applyAlignment="1">
      <alignment horizontal="center" vertical="center" wrapText="1"/>
    </xf>
    <xf numFmtId="1" fontId="0" fillId="10" borderId="3" xfId="0" applyNumberFormat="1" applyFill="1" applyBorder="1" applyAlignment="1">
      <alignment horizontal="center" vertical="center"/>
    </xf>
    <xf numFmtId="1" fontId="0" fillId="10" borderId="2" xfId="0" applyNumberFormat="1" applyFill="1" applyBorder="1" applyAlignment="1">
      <alignment horizontal="center" vertical="center"/>
    </xf>
    <xf numFmtId="0" fontId="0" fillId="11" borderId="3" xfId="0" applyFill="1" applyBorder="1" applyAlignment="1">
      <alignment horizontal="center" vertical="center"/>
    </xf>
    <xf numFmtId="0" fontId="0" fillId="11" borderId="2" xfId="0" applyFill="1" applyBorder="1" applyAlignment="1">
      <alignment horizontal="center" vertical="center"/>
    </xf>
    <xf numFmtId="0" fontId="5" fillId="11" borderId="5" xfId="0" applyFont="1" applyFill="1" applyBorder="1" applyAlignment="1">
      <alignment horizontal="center"/>
    </xf>
    <xf numFmtId="0" fontId="5" fillId="11" borderId="6" xfId="0" applyFont="1" applyFill="1" applyBorder="1" applyAlignment="1">
      <alignment horizontal="center"/>
    </xf>
    <xf numFmtId="0" fontId="2" fillId="11" borderId="3" xfId="0" applyFont="1" applyFill="1" applyBorder="1" applyAlignment="1">
      <alignment horizontal="left" vertical="center"/>
    </xf>
    <xf numFmtId="0" fontId="2" fillId="11" borderId="4" xfId="0" applyFont="1" applyFill="1" applyBorder="1" applyAlignment="1">
      <alignment horizontal="left" vertical="center"/>
    </xf>
    <xf numFmtId="0" fontId="2" fillId="11" borderId="2" xfId="0" applyFont="1" applyFill="1" applyBorder="1" applyAlignment="1">
      <alignment horizontal="left" vertical="center"/>
    </xf>
    <xf numFmtId="0" fontId="2" fillId="12" borderId="3" xfId="0" applyFont="1" applyFill="1" applyBorder="1" applyAlignment="1">
      <alignment horizontal="left" vertical="center" wrapText="1"/>
    </xf>
    <xf numFmtId="0" fontId="2" fillId="12" borderId="4" xfId="0" applyFont="1" applyFill="1" applyBorder="1" applyAlignment="1">
      <alignment horizontal="left" vertical="center" wrapText="1"/>
    </xf>
    <xf numFmtId="0" fontId="2" fillId="12" borderId="2" xfId="0" applyFont="1" applyFill="1" applyBorder="1" applyAlignment="1">
      <alignment horizontal="left" vertical="center" wrapText="1"/>
    </xf>
    <xf numFmtId="165" fontId="0" fillId="10" borderId="3" xfId="0" applyNumberFormat="1" applyFill="1" applyBorder="1" applyAlignment="1">
      <alignment horizontal="center" vertical="center"/>
    </xf>
    <xf numFmtId="165" fontId="0" fillId="10" borderId="2" xfId="0" applyNumberFormat="1" applyFill="1" applyBorder="1" applyAlignment="1">
      <alignment horizontal="center" vertical="center"/>
    </xf>
    <xf numFmtId="0" fontId="2" fillId="12" borderId="3" xfId="0" applyFont="1" applyFill="1" applyBorder="1" applyAlignment="1">
      <alignment horizontal="left" vertical="center"/>
    </xf>
    <xf numFmtId="0" fontId="2" fillId="12" borderId="4" xfId="0" applyFont="1" applyFill="1" applyBorder="1" applyAlignment="1">
      <alignment horizontal="left" vertical="center"/>
    </xf>
    <xf numFmtId="0" fontId="2" fillId="12" borderId="2" xfId="0" applyFont="1" applyFill="1" applyBorder="1" applyAlignment="1">
      <alignment horizontal="left" vertical="center"/>
    </xf>
    <xf numFmtId="0" fontId="4" fillId="11" borderId="3" xfId="0" applyFont="1" applyFill="1" applyBorder="1" applyAlignment="1">
      <alignment horizontal="center"/>
    </xf>
    <xf numFmtId="0" fontId="4" fillId="11" borderId="4" xfId="0" applyFont="1" applyFill="1" applyBorder="1" applyAlignment="1">
      <alignment horizontal="center"/>
    </xf>
    <xf numFmtId="0" fontId="4" fillId="11" borderId="2" xfId="0" applyFont="1" applyFill="1" applyBorder="1" applyAlignment="1">
      <alignment horizontal="center"/>
    </xf>
    <xf numFmtId="0" fontId="0" fillId="10" borderId="1" xfId="0" applyFill="1" applyBorder="1" applyAlignment="1">
      <alignment horizontal="center" vertical="center"/>
    </xf>
    <xf numFmtId="0" fontId="0" fillId="11" borderId="1" xfId="0" applyFill="1" applyBorder="1" applyAlignment="1">
      <alignment horizontal="center" vertical="center"/>
    </xf>
    <xf numFmtId="0" fontId="0" fillId="10" borderId="3" xfId="0" applyFill="1" applyBorder="1" applyAlignment="1">
      <alignment horizontal="center" vertical="center"/>
    </xf>
    <xf numFmtId="0" fontId="0" fillId="10" borderId="2" xfId="0" applyFill="1" applyBorder="1" applyAlignment="1">
      <alignment horizontal="center" vertical="center"/>
    </xf>
    <xf numFmtId="0" fontId="4" fillId="11" borderId="1" xfId="0" applyFont="1" applyFill="1" applyBorder="1" applyAlignment="1">
      <alignment horizontal="center"/>
    </xf>
    <xf numFmtId="0" fontId="2" fillId="11" borderId="1" xfId="0" applyFont="1" applyFill="1" applyBorder="1" applyAlignment="1">
      <alignment horizontal="center" vertical="center" wrapText="1"/>
    </xf>
    <xf numFmtId="0" fontId="5" fillId="11" borderId="1" xfId="0" applyFont="1" applyFill="1" applyBorder="1" applyAlignment="1">
      <alignment horizontal="center"/>
    </xf>
    <xf numFmtId="0" fontId="6" fillId="11" borderId="1" xfId="0" applyFont="1" applyFill="1" applyBorder="1" applyAlignment="1">
      <alignment horizontal="center"/>
    </xf>
  </cellXfs>
  <cellStyles count="2">
    <cellStyle name="Binlik Ayracı 2"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0</xdr:row>
      <xdr:rowOff>0</xdr:rowOff>
    </xdr:from>
    <xdr:to>
      <xdr:col>3</xdr:col>
      <xdr:colOff>1038226</xdr:colOff>
      <xdr:row>0</xdr:row>
      <xdr:rowOff>917341</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1" y="0"/>
          <a:ext cx="2781300" cy="917341"/>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6"/>
  <sheetViews>
    <sheetView tabSelected="1" workbookViewId="0">
      <selection activeCell="B156" sqref="B156:J156"/>
    </sheetView>
  </sheetViews>
  <sheetFormatPr defaultColWidth="9.109375" defaultRowHeight="18" customHeight="1" x14ac:dyDescent="0.3"/>
  <cols>
    <col min="1" max="1" width="3.88671875" style="1" bestFit="1" customWidth="1"/>
    <col min="2" max="3" width="11.6640625" style="1" customWidth="1"/>
    <col min="4" max="5" width="44.6640625" style="1" customWidth="1"/>
    <col min="6" max="6" width="13.6640625" style="1" customWidth="1"/>
    <col min="7" max="7" width="10.6640625" style="2" customWidth="1"/>
    <col min="8" max="8" width="11.6640625" style="2" bestFit="1" customWidth="1"/>
    <col min="9" max="11" width="10.6640625" style="2" customWidth="1"/>
    <col min="12" max="16384" width="9.109375" style="1"/>
  </cols>
  <sheetData>
    <row r="1" spans="1:11" ht="74.25" customHeight="1" x14ac:dyDescent="0.3">
      <c r="A1" s="78"/>
      <c r="B1" s="78"/>
      <c r="C1" s="78"/>
      <c r="D1" s="78"/>
      <c r="E1" s="77" t="s">
        <v>106</v>
      </c>
      <c r="F1" s="77"/>
      <c r="G1" s="77"/>
      <c r="H1" s="77"/>
      <c r="I1" s="77"/>
      <c r="J1" s="77"/>
      <c r="K1" s="77"/>
    </row>
    <row r="2" spans="1:11" ht="21" customHeight="1" x14ac:dyDescent="0.3">
      <c r="A2" s="79" t="s">
        <v>98</v>
      </c>
      <c r="B2" s="79"/>
      <c r="C2" s="79"/>
      <c r="D2" s="79"/>
      <c r="E2" s="106"/>
      <c r="F2" s="106"/>
      <c r="G2" s="106"/>
      <c r="H2" s="106"/>
      <c r="I2" s="106"/>
      <c r="J2" s="106"/>
      <c r="K2" s="106"/>
    </row>
    <row r="3" spans="1:11" ht="21" x14ac:dyDescent="0.3">
      <c r="A3" s="79" t="s">
        <v>99</v>
      </c>
      <c r="B3" s="79"/>
      <c r="C3" s="79"/>
      <c r="D3" s="79"/>
      <c r="E3" s="106"/>
      <c r="F3" s="106"/>
      <c r="G3" s="106"/>
      <c r="H3" s="106"/>
      <c r="I3" s="106"/>
      <c r="J3" s="106"/>
      <c r="K3" s="106"/>
    </row>
    <row r="4" spans="1:11" ht="21" x14ac:dyDescent="0.3">
      <c r="A4" s="79" t="s">
        <v>100</v>
      </c>
      <c r="B4" s="79"/>
      <c r="C4" s="79"/>
      <c r="D4" s="79"/>
      <c r="E4" s="106"/>
      <c r="F4" s="106"/>
      <c r="G4" s="106"/>
      <c r="H4" s="106"/>
      <c r="I4" s="106"/>
      <c r="J4" s="106"/>
      <c r="K4" s="106"/>
    </row>
    <row r="5" spans="1:11" ht="60" customHeight="1" x14ac:dyDescent="0.3">
      <c r="A5" s="107" t="s">
        <v>102</v>
      </c>
      <c r="B5" s="107"/>
      <c r="C5" s="108" t="s">
        <v>103</v>
      </c>
      <c r="D5" s="108"/>
      <c r="E5" s="108"/>
      <c r="F5" s="108"/>
      <c r="G5" s="108"/>
      <c r="H5" s="108"/>
      <c r="I5" s="108"/>
      <c r="J5" s="108"/>
      <c r="K5" s="108"/>
    </row>
    <row r="6" spans="1:11" s="71" customFormat="1" ht="9.75" customHeight="1" x14ac:dyDescent="0.3">
      <c r="A6" s="69"/>
      <c r="B6" s="68"/>
      <c r="C6" s="70"/>
      <c r="D6" s="70"/>
      <c r="E6" s="70"/>
      <c r="F6" s="70"/>
      <c r="G6" s="70"/>
      <c r="H6" s="70"/>
      <c r="I6" s="70"/>
      <c r="J6" s="70"/>
      <c r="K6" s="70"/>
    </row>
    <row r="7" spans="1:11" s="3" customFormat="1" ht="17.100000000000001" customHeight="1" x14ac:dyDescent="0.3">
      <c r="A7" s="87" t="s">
        <v>32</v>
      </c>
      <c r="B7" s="87"/>
      <c r="C7" s="87"/>
      <c r="D7" s="87"/>
      <c r="E7" s="87"/>
      <c r="F7" s="87"/>
      <c r="G7" s="87"/>
      <c r="H7" s="87"/>
      <c r="I7" s="87"/>
      <c r="J7" s="87"/>
      <c r="K7" s="87"/>
    </row>
    <row r="8" spans="1:11" s="3" customFormat="1" ht="72" x14ac:dyDescent="0.3">
      <c r="A8" s="57" t="s">
        <v>49</v>
      </c>
      <c r="B8" s="57" t="s">
        <v>95</v>
      </c>
      <c r="C8" s="59" t="s">
        <v>101</v>
      </c>
      <c r="D8" s="57" t="s">
        <v>34</v>
      </c>
      <c r="E8" s="57" t="s">
        <v>84</v>
      </c>
      <c r="F8" s="58" t="s">
        <v>97</v>
      </c>
      <c r="G8" s="59" t="s">
        <v>35</v>
      </c>
      <c r="H8" s="59" t="s">
        <v>36</v>
      </c>
      <c r="I8" s="59" t="s">
        <v>96</v>
      </c>
      <c r="J8" s="59" t="s">
        <v>57</v>
      </c>
      <c r="K8" s="59" t="s">
        <v>16</v>
      </c>
    </row>
    <row r="9" spans="1:11" s="3" customFormat="1" ht="17.100000000000001" customHeight="1" x14ac:dyDescent="0.3">
      <c r="A9" s="4">
        <v>1</v>
      </c>
      <c r="B9" s="4"/>
      <c r="C9" s="4"/>
      <c r="D9" s="5" t="s">
        <v>38</v>
      </c>
      <c r="E9" s="5" t="s">
        <v>88</v>
      </c>
      <c r="F9" s="5"/>
      <c r="G9" s="6">
        <v>2</v>
      </c>
      <c r="H9" s="6">
        <v>0</v>
      </c>
      <c r="I9" s="6">
        <f>SUM(G9:H9)</f>
        <v>2</v>
      </c>
      <c r="J9" s="6">
        <f>(G9*1)+((H9/2)*1)</f>
        <v>2</v>
      </c>
      <c r="K9" s="6">
        <v>2</v>
      </c>
    </row>
    <row r="10" spans="1:11" s="3" customFormat="1" ht="17.100000000000001" customHeight="1" x14ac:dyDescent="0.3">
      <c r="A10" s="4">
        <v>2</v>
      </c>
      <c r="B10" s="4"/>
      <c r="C10" s="4"/>
      <c r="D10" s="5" t="s">
        <v>40</v>
      </c>
      <c r="E10" s="5" t="s">
        <v>94</v>
      </c>
      <c r="F10" s="5"/>
      <c r="G10" s="6">
        <v>3</v>
      </c>
      <c r="H10" s="6">
        <v>0</v>
      </c>
      <c r="I10" s="6">
        <f t="shared" ref="I10:I17" si="0">SUM(G10:H10)</f>
        <v>3</v>
      </c>
      <c r="J10" s="6">
        <f t="shared" ref="J10:J17" si="1">(G10*1)+((H10/2)*1)</f>
        <v>3</v>
      </c>
      <c r="K10" s="6">
        <v>3</v>
      </c>
    </row>
    <row r="11" spans="1:11" s="3" customFormat="1" ht="17.100000000000001" customHeight="1" x14ac:dyDescent="0.3">
      <c r="A11" s="4">
        <v>3</v>
      </c>
      <c r="B11" s="4"/>
      <c r="C11" s="4"/>
      <c r="D11" s="5" t="s">
        <v>41</v>
      </c>
      <c r="E11" s="5" t="s">
        <v>89</v>
      </c>
      <c r="F11" s="5"/>
      <c r="G11" s="6">
        <v>2</v>
      </c>
      <c r="H11" s="6">
        <v>0</v>
      </c>
      <c r="I11" s="6">
        <f t="shared" si="0"/>
        <v>2</v>
      </c>
      <c r="J11" s="6">
        <f t="shared" si="1"/>
        <v>2</v>
      </c>
      <c r="K11" s="6">
        <v>2</v>
      </c>
    </row>
    <row r="12" spans="1:11" s="3" customFormat="1" ht="17.100000000000001" customHeight="1" x14ac:dyDescent="0.3">
      <c r="A12" s="4">
        <v>4</v>
      </c>
      <c r="B12" s="4"/>
      <c r="C12" s="4"/>
      <c r="D12" s="4"/>
      <c r="E12" s="4"/>
      <c r="F12" s="4"/>
      <c r="G12" s="7"/>
      <c r="H12" s="7"/>
      <c r="I12" s="6">
        <f t="shared" si="0"/>
        <v>0</v>
      </c>
      <c r="J12" s="6">
        <f t="shared" si="1"/>
        <v>0</v>
      </c>
      <c r="K12" s="7"/>
    </row>
    <row r="13" spans="1:11" s="3" customFormat="1" ht="17.100000000000001" customHeight="1" x14ac:dyDescent="0.3">
      <c r="A13" s="4">
        <v>5</v>
      </c>
      <c r="B13" s="4"/>
      <c r="C13" s="4"/>
      <c r="D13" s="4"/>
      <c r="E13" s="4"/>
      <c r="F13" s="4"/>
      <c r="G13" s="7"/>
      <c r="H13" s="7"/>
      <c r="I13" s="6">
        <f t="shared" si="0"/>
        <v>0</v>
      </c>
      <c r="J13" s="6">
        <f t="shared" si="1"/>
        <v>0</v>
      </c>
      <c r="K13" s="7"/>
    </row>
    <row r="14" spans="1:11" s="3" customFormat="1" ht="16.5" customHeight="1" x14ac:dyDescent="0.3">
      <c r="A14" s="4">
        <v>6</v>
      </c>
      <c r="B14" s="4"/>
      <c r="C14" s="4"/>
      <c r="D14" s="4"/>
      <c r="E14" s="4"/>
      <c r="F14" s="4"/>
      <c r="G14" s="7"/>
      <c r="H14" s="7"/>
      <c r="I14" s="6">
        <f t="shared" si="0"/>
        <v>0</v>
      </c>
      <c r="J14" s="6">
        <f t="shared" si="1"/>
        <v>0</v>
      </c>
      <c r="K14" s="7"/>
    </row>
    <row r="15" spans="1:11" s="3" customFormat="1" ht="17.100000000000001" customHeight="1" x14ac:dyDescent="0.3">
      <c r="A15" s="4">
        <v>7</v>
      </c>
      <c r="B15" s="4"/>
      <c r="C15" s="4"/>
      <c r="D15" s="4"/>
      <c r="E15" s="4"/>
      <c r="F15" s="4"/>
      <c r="G15" s="7"/>
      <c r="H15" s="7"/>
      <c r="I15" s="6">
        <f t="shared" si="0"/>
        <v>0</v>
      </c>
      <c r="J15" s="6">
        <f t="shared" si="1"/>
        <v>0</v>
      </c>
      <c r="K15" s="7"/>
    </row>
    <row r="16" spans="1:11" s="3" customFormat="1" ht="17.100000000000001" customHeight="1" x14ac:dyDescent="0.3">
      <c r="A16" s="4">
        <v>8</v>
      </c>
      <c r="B16" s="4"/>
      <c r="C16" s="4"/>
      <c r="D16" s="4"/>
      <c r="E16" s="4"/>
      <c r="F16" s="4"/>
      <c r="G16" s="7"/>
      <c r="H16" s="7"/>
      <c r="I16" s="6">
        <f t="shared" si="0"/>
        <v>0</v>
      </c>
      <c r="J16" s="6">
        <f t="shared" si="1"/>
        <v>0</v>
      </c>
      <c r="K16" s="7"/>
    </row>
    <row r="17" spans="1:11" s="3" customFormat="1" ht="17.100000000000001" customHeight="1" x14ac:dyDescent="0.3">
      <c r="A17" s="4">
        <v>9</v>
      </c>
      <c r="B17" s="4"/>
      <c r="C17" s="4"/>
      <c r="D17" s="5"/>
      <c r="E17" s="5"/>
      <c r="F17" s="5"/>
      <c r="G17" s="6"/>
      <c r="H17" s="6"/>
      <c r="I17" s="6">
        <f t="shared" si="0"/>
        <v>0</v>
      </c>
      <c r="J17" s="6">
        <f t="shared" si="1"/>
        <v>0</v>
      </c>
      <c r="K17" s="6"/>
    </row>
    <row r="18" spans="1:11" s="3" customFormat="1" ht="17.100000000000001" customHeight="1" x14ac:dyDescent="0.3">
      <c r="A18" s="4"/>
      <c r="B18" s="4"/>
      <c r="C18" s="4"/>
      <c r="D18" s="8" t="s">
        <v>37</v>
      </c>
      <c r="E18" s="8"/>
      <c r="F18" s="8"/>
      <c r="G18" s="9">
        <f t="shared" ref="G18:H18" si="2">SUM(G9:G17)</f>
        <v>7</v>
      </c>
      <c r="H18" s="9">
        <f t="shared" si="2"/>
        <v>0</v>
      </c>
      <c r="I18" s="9">
        <f>SUM(I9:I17)</f>
        <v>7</v>
      </c>
      <c r="J18" s="9">
        <f>SUM(J9:J17)</f>
        <v>7</v>
      </c>
      <c r="K18" s="9">
        <f>SUM(K9:K17)</f>
        <v>7</v>
      </c>
    </row>
    <row r="19" spans="1:11" ht="9" customHeight="1" x14ac:dyDescent="0.3">
      <c r="A19" s="88"/>
      <c r="B19" s="89"/>
      <c r="C19" s="89"/>
      <c r="D19" s="89"/>
      <c r="E19" s="89"/>
      <c r="F19" s="89"/>
      <c r="G19" s="89"/>
      <c r="H19" s="89"/>
      <c r="I19" s="89"/>
      <c r="J19" s="89"/>
      <c r="K19" s="90"/>
    </row>
    <row r="20" spans="1:11" s="3" customFormat="1" ht="17.100000000000001" customHeight="1" x14ac:dyDescent="0.3">
      <c r="A20" s="87" t="s">
        <v>33</v>
      </c>
      <c r="B20" s="87"/>
      <c r="C20" s="87"/>
      <c r="D20" s="87"/>
      <c r="E20" s="87"/>
      <c r="F20" s="87"/>
      <c r="G20" s="87"/>
      <c r="H20" s="87"/>
      <c r="I20" s="87"/>
      <c r="J20" s="87"/>
      <c r="K20" s="87"/>
    </row>
    <row r="21" spans="1:11" s="3" customFormat="1" ht="72" x14ac:dyDescent="0.3">
      <c r="A21" s="60" t="s">
        <v>49</v>
      </c>
      <c r="B21" s="60" t="s">
        <v>95</v>
      </c>
      <c r="C21" s="61" t="s">
        <v>101</v>
      </c>
      <c r="D21" s="60" t="s">
        <v>34</v>
      </c>
      <c r="E21" s="60" t="s">
        <v>84</v>
      </c>
      <c r="F21" s="60" t="s">
        <v>97</v>
      </c>
      <c r="G21" s="61" t="s">
        <v>35</v>
      </c>
      <c r="H21" s="61" t="s">
        <v>36</v>
      </c>
      <c r="I21" s="61" t="s">
        <v>37</v>
      </c>
      <c r="J21" s="60" t="s">
        <v>57</v>
      </c>
      <c r="K21" s="61" t="s">
        <v>16</v>
      </c>
    </row>
    <row r="22" spans="1:11" s="3" customFormat="1" ht="17.100000000000001" customHeight="1" x14ac:dyDescent="0.3">
      <c r="A22" s="10">
        <v>1</v>
      </c>
      <c r="B22" s="10"/>
      <c r="C22" s="10"/>
      <c r="D22" s="11" t="s">
        <v>39</v>
      </c>
      <c r="E22" s="11" t="s">
        <v>91</v>
      </c>
      <c r="F22" s="11"/>
      <c r="G22" s="12">
        <v>2</v>
      </c>
      <c r="H22" s="12">
        <v>0</v>
      </c>
      <c r="I22" s="12">
        <f>SUM(G22:H22)</f>
        <v>2</v>
      </c>
      <c r="J22" s="12">
        <f>(G22*1)+((H22/2)*1)</f>
        <v>2</v>
      </c>
      <c r="K22" s="12">
        <v>2</v>
      </c>
    </row>
    <row r="23" spans="1:11" s="3" customFormat="1" ht="17.100000000000001" customHeight="1" x14ac:dyDescent="0.3">
      <c r="A23" s="10">
        <v>2</v>
      </c>
      <c r="B23" s="10"/>
      <c r="C23" s="10"/>
      <c r="D23" s="11" t="s">
        <v>40</v>
      </c>
      <c r="E23" s="11" t="s">
        <v>92</v>
      </c>
      <c r="F23" s="11"/>
      <c r="G23" s="12">
        <v>3</v>
      </c>
      <c r="H23" s="12">
        <v>0</v>
      </c>
      <c r="I23" s="12">
        <f t="shared" ref="I23:I30" si="3">SUM(G23:H23)</f>
        <v>3</v>
      </c>
      <c r="J23" s="12">
        <f t="shared" ref="J23:J30" si="4">(G23*1)+((H23/2)*1)</f>
        <v>3</v>
      </c>
      <c r="K23" s="12">
        <v>3</v>
      </c>
    </row>
    <row r="24" spans="1:11" s="3" customFormat="1" ht="17.100000000000001" customHeight="1" x14ac:dyDescent="0.3">
      <c r="A24" s="10">
        <v>3</v>
      </c>
      <c r="B24" s="10"/>
      <c r="C24" s="10"/>
      <c r="D24" s="11" t="s">
        <v>42</v>
      </c>
      <c r="E24" s="11" t="s">
        <v>93</v>
      </c>
      <c r="F24" s="11"/>
      <c r="G24" s="12">
        <v>2</v>
      </c>
      <c r="H24" s="12">
        <v>0</v>
      </c>
      <c r="I24" s="12">
        <f t="shared" si="3"/>
        <v>2</v>
      </c>
      <c r="J24" s="12">
        <f t="shared" si="4"/>
        <v>2</v>
      </c>
      <c r="K24" s="12">
        <v>2</v>
      </c>
    </row>
    <row r="25" spans="1:11" s="3" customFormat="1" ht="17.100000000000001" customHeight="1" x14ac:dyDescent="0.3">
      <c r="A25" s="10">
        <v>4</v>
      </c>
      <c r="B25" s="10"/>
      <c r="C25" s="10"/>
      <c r="D25" s="10" t="s">
        <v>87</v>
      </c>
      <c r="E25" s="10" t="s">
        <v>90</v>
      </c>
      <c r="F25" s="10"/>
      <c r="G25" s="13">
        <v>1</v>
      </c>
      <c r="H25" s="13">
        <v>0</v>
      </c>
      <c r="I25" s="12">
        <f t="shared" si="3"/>
        <v>1</v>
      </c>
      <c r="J25" s="12">
        <f t="shared" si="4"/>
        <v>1</v>
      </c>
      <c r="K25" s="13">
        <v>2</v>
      </c>
    </row>
    <row r="26" spans="1:11" s="3" customFormat="1" ht="17.100000000000001" customHeight="1" x14ac:dyDescent="0.3">
      <c r="A26" s="10">
        <v>5</v>
      </c>
      <c r="B26" s="10"/>
      <c r="C26" s="10"/>
      <c r="D26" s="10"/>
      <c r="E26" s="10"/>
      <c r="F26" s="10"/>
      <c r="G26" s="13"/>
      <c r="H26" s="13"/>
      <c r="I26" s="12">
        <f t="shared" si="3"/>
        <v>0</v>
      </c>
      <c r="J26" s="12">
        <f t="shared" si="4"/>
        <v>0</v>
      </c>
      <c r="K26" s="13"/>
    </row>
    <row r="27" spans="1:11" s="3" customFormat="1" ht="16.5" customHeight="1" x14ac:dyDescent="0.3">
      <c r="A27" s="10">
        <v>6</v>
      </c>
      <c r="B27" s="10"/>
      <c r="C27" s="10"/>
      <c r="D27" s="10"/>
      <c r="E27" s="10"/>
      <c r="F27" s="10"/>
      <c r="G27" s="13"/>
      <c r="H27" s="13"/>
      <c r="I27" s="12">
        <f t="shared" si="3"/>
        <v>0</v>
      </c>
      <c r="J27" s="12">
        <f t="shared" si="4"/>
        <v>0</v>
      </c>
      <c r="K27" s="13"/>
    </row>
    <row r="28" spans="1:11" s="3" customFormat="1" ht="17.100000000000001" customHeight="1" x14ac:dyDescent="0.3">
      <c r="A28" s="10">
        <v>7</v>
      </c>
      <c r="B28" s="10"/>
      <c r="C28" s="10"/>
      <c r="D28" s="10"/>
      <c r="E28" s="10"/>
      <c r="F28" s="10"/>
      <c r="G28" s="13"/>
      <c r="H28" s="13"/>
      <c r="I28" s="12">
        <f t="shared" si="3"/>
        <v>0</v>
      </c>
      <c r="J28" s="12">
        <f t="shared" si="4"/>
        <v>0</v>
      </c>
      <c r="K28" s="13"/>
    </row>
    <row r="29" spans="1:11" s="3" customFormat="1" ht="17.100000000000001" customHeight="1" x14ac:dyDescent="0.3">
      <c r="A29" s="10">
        <v>8</v>
      </c>
      <c r="B29" s="10"/>
      <c r="C29" s="10"/>
      <c r="D29" s="10"/>
      <c r="E29" s="10"/>
      <c r="F29" s="10"/>
      <c r="G29" s="13"/>
      <c r="H29" s="13"/>
      <c r="I29" s="12">
        <f t="shared" si="3"/>
        <v>0</v>
      </c>
      <c r="J29" s="12">
        <f t="shared" si="4"/>
        <v>0</v>
      </c>
      <c r="K29" s="13"/>
    </row>
    <row r="30" spans="1:11" s="3" customFormat="1" ht="17.100000000000001" customHeight="1" x14ac:dyDescent="0.3">
      <c r="A30" s="10">
        <v>9</v>
      </c>
      <c r="B30" s="10"/>
      <c r="C30" s="10"/>
      <c r="D30" s="10"/>
      <c r="E30" s="10"/>
      <c r="F30" s="10"/>
      <c r="G30" s="13"/>
      <c r="H30" s="13"/>
      <c r="I30" s="12">
        <f t="shared" si="3"/>
        <v>0</v>
      </c>
      <c r="J30" s="12">
        <f t="shared" si="4"/>
        <v>0</v>
      </c>
      <c r="K30" s="13"/>
    </row>
    <row r="31" spans="1:11" s="3" customFormat="1" ht="17.100000000000001" customHeight="1" x14ac:dyDescent="0.3">
      <c r="A31" s="10"/>
      <c r="B31" s="10"/>
      <c r="C31" s="10"/>
      <c r="D31" s="14" t="s">
        <v>37</v>
      </c>
      <c r="E31" s="14"/>
      <c r="F31" s="14"/>
      <c r="G31" s="15">
        <f t="shared" ref="G31:H31" si="5">SUM(G22:G30)</f>
        <v>8</v>
      </c>
      <c r="H31" s="15">
        <f t="shared" si="5"/>
        <v>0</v>
      </c>
      <c r="I31" s="15">
        <f>SUM(I22:I30)</f>
        <v>8</v>
      </c>
      <c r="J31" s="15">
        <f t="shared" ref="J31:K31" si="6">SUM(J22:J30)</f>
        <v>8</v>
      </c>
      <c r="K31" s="15">
        <f t="shared" si="6"/>
        <v>9</v>
      </c>
    </row>
    <row r="32" spans="1:11" s="3" customFormat="1" ht="9" customHeight="1" x14ac:dyDescent="0.3">
      <c r="A32" s="84"/>
      <c r="B32" s="85"/>
      <c r="C32" s="85"/>
      <c r="D32" s="85"/>
      <c r="E32" s="85"/>
      <c r="F32" s="85"/>
      <c r="G32" s="85"/>
      <c r="H32" s="85"/>
      <c r="I32" s="85"/>
      <c r="J32" s="85"/>
      <c r="K32" s="86"/>
    </row>
    <row r="33" spans="1:11" s="3" customFormat="1" ht="17.100000000000001" customHeight="1" x14ac:dyDescent="0.3">
      <c r="A33" s="87" t="s">
        <v>59</v>
      </c>
      <c r="B33" s="87"/>
      <c r="C33" s="87"/>
      <c r="D33" s="87"/>
      <c r="E33" s="87"/>
      <c r="F33" s="87"/>
      <c r="G33" s="87"/>
      <c r="H33" s="87"/>
      <c r="I33" s="87"/>
      <c r="J33" s="87"/>
      <c r="K33" s="87"/>
    </row>
    <row r="34" spans="1:11" s="3" customFormat="1" ht="72" x14ac:dyDescent="0.3">
      <c r="A34" s="62" t="s">
        <v>49</v>
      </c>
      <c r="B34" s="62" t="s">
        <v>95</v>
      </c>
      <c r="C34" s="62" t="s">
        <v>101</v>
      </c>
      <c r="D34" s="62" t="s">
        <v>34</v>
      </c>
      <c r="E34" s="62" t="s">
        <v>84</v>
      </c>
      <c r="F34" s="62" t="s">
        <v>97</v>
      </c>
      <c r="G34" s="63" t="s">
        <v>35</v>
      </c>
      <c r="H34" s="63" t="s">
        <v>36</v>
      </c>
      <c r="I34" s="63" t="s">
        <v>37</v>
      </c>
      <c r="J34" s="62" t="s">
        <v>57</v>
      </c>
      <c r="K34" s="63" t="s">
        <v>16</v>
      </c>
    </row>
    <row r="35" spans="1:11" s="3" customFormat="1" ht="17.100000000000001" customHeight="1" x14ac:dyDescent="0.3">
      <c r="A35" s="16">
        <v>1</v>
      </c>
      <c r="B35" s="16"/>
      <c r="C35" s="16"/>
      <c r="D35" s="17"/>
      <c r="E35" s="17"/>
      <c r="F35" s="17"/>
      <c r="G35" s="18"/>
      <c r="H35" s="18"/>
      <c r="I35" s="18">
        <f>SUM(G35:H35)</f>
        <v>0</v>
      </c>
      <c r="J35" s="18">
        <f>(G35*1)+((H35/2)*1)</f>
        <v>0</v>
      </c>
      <c r="K35" s="18"/>
    </row>
    <row r="36" spans="1:11" s="3" customFormat="1" ht="17.100000000000001" customHeight="1" x14ac:dyDescent="0.3">
      <c r="A36" s="16">
        <v>2</v>
      </c>
      <c r="B36" s="16"/>
      <c r="C36" s="16"/>
      <c r="D36" s="17"/>
      <c r="E36" s="17"/>
      <c r="F36" s="17"/>
      <c r="G36" s="18"/>
      <c r="H36" s="18"/>
      <c r="I36" s="18">
        <f t="shared" ref="I36:I41" si="7">SUM(G36:H36)</f>
        <v>0</v>
      </c>
      <c r="J36" s="18">
        <f t="shared" ref="J36:J40" si="8">(G36*1)+((H36/2)*1)</f>
        <v>0</v>
      </c>
      <c r="K36" s="18"/>
    </row>
    <row r="37" spans="1:11" s="3" customFormat="1" ht="16.5" customHeight="1" x14ac:dyDescent="0.3">
      <c r="A37" s="16">
        <v>3</v>
      </c>
      <c r="B37" s="16"/>
      <c r="C37" s="16"/>
      <c r="D37" s="17"/>
      <c r="E37" s="17"/>
      <c r="F37" s="17"/>
      <c r="G37" s="18"/>
      <c r="H37" s="18"/>
      <c r="I37" s="18">
        <f t="shared" si="7"/>
        <v>0</v>
      </c>
      <c r="J37" s="18">
        <f t="shared" si="8"/>
        <v>0</v>
      </c>
      <c r="K37" s="18"/>
    </row>
    <row r="38" spans="1:11" s="3" customFormat="1" ht="17.100000000000001" customHeight="1" x14ac:dyDescent="0.3">
      <c r="A38" s="16">
        <v>4</v>
      </c>
      <c r="B38" s="16"/>
      <c r="C38" s="16"/>
      <c r="D38" s="16"/>
      <c r="E38" s="16"/>
      <c r="F38" s="16"/>
      <c r="G38" s="19"/>
      <c r="H38" s="19"/>
      <c r="I38" s="18">
        <f t="shared" si="7"/>
        <v>0</v>
      </c>
      <c r="J38" s="18">
        <f t="shared" si="8"/>
        <v>0</v>
      </c>
      <c r="K38" s="19"/>
    </row>
    <row r="39" spans="1:11" s="3" customFormat="1" ht="17.100000000000001" customHeight="1" x14ac:dyDescent="0.3">
      <c r="A39" s="16">
        <v>5</v>
      </c>
      <c r="B39" s="16"/>
      <c r="C39" s="16"/>
      <c r="D39" s="16"/>
      <c r="E39" s="16"/>
      <c r="F39" s="16"/>
      <c r="G39" s="19"/>
      <c r="H39" s="19"/>
      <c r="I39" s="18">
        <f t="shared" si="7"/>
        <v>0</v>
      </c>
      <c r="J39" s="18">
        <f t="shared" si="8"/>
        <v>0</v>
      </c>
      <c r="K39" s="19"/>
    </row>
    <row r="40" spans="1:11" s="3" customFormat="1" ht="17.100000000000001" customHeight="1" x14ac:dyDescent="0.3">
      <c r="A40" s="16">
        <v>6</v>
      </c>
      <c r="B40" s="16"/>
      <c r="C40" s="16"/>
      <c r="D40" s="16"/>
      <c r="E40" s="16"/>
      <c r="F40" s="16"/>
      <c r="G40" s="19"/>
      <c r="H40" s="19"/>
      <c r="I40" s="18">
        <f t="shared" si="7"/>
        <v>0</v>
      </c>
      <c r="J40" s="18">
        <f t="shared" si="8"/>
        <v>0</v>
      </c>
      <c r="K40" s="19"/>
    </row>
    <row r="41" spans="1:11" s="3" customFormat="1" ht="17.100000000000001" customHeight="1" x14ac:dyDescent="0.3">
      <c r="A41" s="16">
        <v>7</v>
      </c>
      <c r="B41" s="16"/>
      <c r="C41" s="16"/>
      <c r="D41" s="16" t="s">
        <v>85</v>
      </c>
      <c r="E41" s="16"/>
      <c r="F41" s="16"/>
      <c r="G41" s="18">
        <v>2</v>
      </c>
      <c r="H41" s="18">
        <v>0</v>
      </c>
      <c r="I41" s="18">
        <f t="shared" si="7"/>
        <v>2</v>
      </c>
      <c r="J41" s="18">
        <f>(G41*1)+((H41/2)*1)</f>
        <v>2</v>
      </c>
      <c r="K41" s="18">
        <v>2</v>
      </c>
    </row>
    <row r="42" spans="1:11" s="3" customFormat="1" ht="17.100000000000001" customHeight="1" x14ac:dyDescent="0.3">
      <c r="A42" s="16"/>
      <c r="B42" s="16"/>
      <c r="C42" s="16"/>
      <c r="D42" s="20" t="s">
        <v>37</v>
      </c>
      <c r="E42" s="20"/>
      <c r="F42" s="20"/>
      <c r="G42" s="21">
        <f t="shared" ref="G42:H42" si="9">SUM(G35:G41)</f>
        <v>2</v>
      </c>
      <c r="H42" s="21">
        <f t="shared" si="9"/>
        <v>0</v>
      </c>
      <c r="I42" s="21">
        <f>SUM(I35:I41)</f>
        <v>2</v>
      </c>
      <c r="J42" s="21">
        <f t="shared" ref="J42:K42" si="10">SUM(J35:J41)</f>
        <v>2</v>
      </c>
      <c r="K42" s="21">
        <f t="shared" si="10"/>
        <v>2</v>
      </c>
    </row>
    <row r="43" spans="1:11" s="3" customFormat="1" ht="17.100000000000001" customHeight="1" x14ac:dyDescent="0.3">
      <c r="A43" s="16"/>
      <c r="B43" s="48"/>
      <c r="C43" s="48"/>
      <c r="D43" s="101" t="s">
        <v>58</v>
      </c>
      <c r="E43" s="102"/>
      <c r="F43" s="102"/>
      <c r="G43" s="102"/>
      <c r="H43" s="102"/>
      <c r="I43" s="102"/>
      <c r="J43" s="102"/>
      <c r="K43" s="103"/>
    </row>
    <row r="44" spans="1:11" s="3" customFormat="1" ht="9" customHeight="1" x14ac:dyDescent="0.3">
      <c r="A44" s="84"/>
      <c r="B44" s="85"/>
      <c r="C44" s="85"/>
      <c r="D44" s="85"/>
      <c r="E44" s="85"/>
      <c r="F44" s="85"/>
      <c r="G44" s="85"/>
      <c r="H44" s="85"/>
      <c r="I44" s="85"/>
      <c r="J44" s="85"/>
      <c r="K44" s="86"/>
    </row>
    <row r="45" spans="1:11" s="3" customFormat="1" ht="17.100000000000001" customHeight="1" x14ac:dyDescent="0.3">
      <c r="A45" s="87" t="s">
        <v>60</v>
      </c>
      <c r="B45" s="87"/>
      <c r="C45" s="87"/>
      <c r="D45" s="87"/>
      <c r="E45" s="87"/>
      <c r="F45" s="87"/>
      <c r="G45" s="87"/>
      <c r="H45" s="87"/>
      <c r="I45" s="87"/>
      <c r="J45" s="87"/>
      <c r="K45" s="87"/>
    </row>
    <row r="46" spans="1:11" s="3" customFormat="1" ht="72" x14ac:dyDescent="0.3">
      <c r="A46" s="64" t="s">
        <v>49</v>
      </c>
      <c r="B46" s="64" t="s">
        <v>95</v>
      </c>
      <c r="C46" s="65" t="s">
        <v>101</v>
      </c>
      <c r="D46" s="64" t="s">
        <v>34</v>
      </c>
      <c r="E46" s="64" t="s">
        <v>84</v>
      </c>
      <c r="F46" s="64" t="s">
        <v>97</v>
      </c>
      <c r="G46" s="65" t="s">
        <v>35</v>
      </c>
      <c r="H46" s="65" t="s">
        <v>36</v>
      </c>
      <c r="I46" s="65" t="s">
        <v>37</v>
      </c>
      <c r="J46" s="64" t="s">
        <v>57</v>
      </c>
      <c r="K46" s="65" t="s">
        <v>16</v>
      </c>
    </row>
    <row r="47" spans="1:11" s="3" customFormat="1" ht="17.100000000000001" customHeight="1" x14ac:dyDescent="0.3">
      <c r="A47" s="22">
        <v>1</v>
      </c>
      <c r="B47" s="22"/>
      <c r="C47" s="22"/>
      <c r="D47" s="23"/>
      <c r="E47" s="23"/>
      <c r="F47" s="23"/>
      <c r="G47" s="24"/>
      <c r="H47" s="24"/>
      <c r="I47" s="24">
        <f>SUM(G47:H47)</f>
        <v>0</v>
      </c>
      <c r="J47" s="24">
        <f>(G47*1)+((H47/2)*1)</f>
        <v>0</v>
      </c>
      <c r="K47" s="24"/>
    </row>
    <row r="48" spans="1:11" s="3" customFormat="1" ht="17.100000000000001" customHeight="1" x14ac:dyDescent="0.3">
      <c r="A48" s="22">
        <v>2</v>
      </c>
      <c r="B48" s="22"/>
      <c r="C48" s="22"/>
      <c r="D48" s="23"/>
      <c r="E48" s="23"/>
      <c r="F48" s="23"/>
      <c r="G48" s="24"/>
      <c r="H48" s="24"/>
      <c r="I48" s="24">
        <f t="shared" ref="I48:I52" si="11">SUM(G48:H48)</f>
        <v>0</v>
      </c>
      <c r="J48" s="24">
        <f t="shared" ref="J48:J53" si="12">(G48*1)+((H48/2)*1)</f>
        <v>0</v>
      </c>
      <c r="K48" s="24"/>
    </row>
    <row r="49" spans="1:11" s="3" customFormat="1" ht="16.5" customHeight="1" x14ac:dyDescent="0.3">
      <c r="A49" s="22">
        <v>3</v>
      </c>
      <c r="B49" s="22"/>
      <c r="C49" s="22"/>
      <c r="D49" s="23"/>
      <c r="E49" s="23"/>
      <c r="F49" s="23"/>
      <c r="G49" s="24"/>
      <c r="H49" s="24"/>
      <c r="I49" s="24">
        <f t="shared" si="11"/>
        <v>0</v>
      </c>
      <c r="J49" s="24">
        <f t="shared" si="12"/>
        <v>0</v>
      </c>
      <c r="K49" s="24"/>
    </row>
    <row r="50" spans="1:11" s="3" customFormat="1" ht="17.100000000000001" customHeight="1" x14ac:dyDescent="0.3">
      <c r="A50" s="22">
        <v>4</v>
      </c>
      <c r="B50" s="22"/>
      <c r="C50" s="22"/>
      <c r="D50" s="22"/>
      <c r="E50" s="22"/>
      <c r="F50" s="22"/>
      <c r="G50" s="25"/>
      <c r="H50" s="25"/>
      <c r="I50" s="24">
        <f t="shared" si="11"/>
        <v>0</v>
      </c>
      <c r="J50" s="24">
        <f t="shared" si="12"/>
        <v>0</v>
      </c>
      <c r="K50" s="25"/>
    </row>
    <row r="51" spans="1:11" s="3" customFormat="1" ht="17.100000000000001" customHeight="1" x14ac:dyDescent="0.3">
      <c r="A51" s="22">
        <v>5</v>
      </c>
      <c r="B51" s="22"/>
      <c r="C51" s="22"/>
      <c r="D51" s="22"/>
      <c r="E51" s="22"/>
      <c r="F51" s="22"/>
      <c r="G51" s="25"/>
      <c r="H51" s="25"/>
      <c r="I51" s="24">
        <f t="shared" si="11"/>
        <v>0</v>
      </c>
      <c r="J51" s="24">
        <f t="shared" si="12"/>
        <v>0</v>
      </c>
      <c r="K51" s="25"/>
    </row>
    <row r="52" spans="1:11" s="3" customFormat="1" ht="17.100000000000001" customHeight="1" x14ac:dyDescent="0.3">
      <c r="A52" s="22">
        <v>6</v>
      </c>
      <c r="B52" s="22"/>
      <c r="C52" s="22"/>
      <c r="D52" s="22"/>
      <c r="E52" s="22"/>
      <c r="F52" s="22"/>
      <c r="G52" s="25"/>
      <c r="H52" s="25"/>
      <c r="I52" s="24">
        <f t="shared" si="11"/>
        <v>0</v>
      </c>
      <c r="J52" s="24">
        <f t="shared" si="12"/>
        <v>0</v>
      </c>
      <c r="K52" s="25"/>
    </row>
    <row r="53" spans="1:11" s="3" customFormat="1" ht="17.100000000000001" customHeight="1" x14ac:dyDescent="0.3">
      <c r="A53" s="22">
        <v>7</v>
      </c>
      <c r="B53" s="22"/>
      <c r="C53" s="22"/>
      <c r="D53" s="22" t="s">
        <v>86</v>
      </c>
      <c r="E53" s="22"/>
      <c r="F53" s="22"/>
      <c r="G53" s="24">
        <v>2</v>
      </c>
      <c r="H53" s="24">
        <v>0</v>
      </c>
      <c r="I53" s="24">
        <f>SUM(G53:H53)</f>
        <v>2</v>
      </c>
      <c r="J53" s="24">
        <f t="shared" si="12"/>
        <v>2</v>
      </c>
      <c r="K53" s="24">
        <v>2</v>
      </c>
    </row>
    <row r="54" spans="1:11" s="3" customFormat="1" ht="17.100000000000001" customHeight="1" x14ac:dyDescent="0.3">
      <c r="A54" s="22"/>
      <c r="B54" s="22"/>
      <c r="C54" s="22"/>
      <c r="D54" s="26" t="s">
        <v>37</v>
      </c>
      <c r="E54" s="26"/>
      <c r="F54" s="26"/>
      <c r="G54" s="27">
        <f t="shared" ref="G54:H54" si="13">SUM(G47:G53)</f>
        <v>2</v>
      </c>
      <c r="H54" s="27">
        <f t="shared" si="13"/>
        <v>0</v>
      </c>
      <c r="I54" s="27">
        <f>SUM(I47:I53)</f>
        <v>2</v>
      </c>
      <c r="J54" s="27">
        <f t="shared" ref="J54:K54" si="14">SUM(J47:J53)</f>
        <v>2</v>
      </c>
      <c r="K54" s="27">
        <f t="shared" si="14"/>
        <v>2</v>
      </c>
    </row>
    <row r="55" spans="1:11" s="3" customFormat="1" ht="17.100000000000001" customHeight="1" x14ac:dyDescent="0.3">
      <c r="A55" s="22"/>
      <c r="B55" s="49"/>
      <c r="C55" s="49"/>
      <c r="D55" s="109" t="s">
        <v>58</v>
      </c>
      <c r="E55" s="110"/>
      <c r="F55" s="110"/>
      <c r="G55" s="110"/>
      <c r="H55" s="110"/>
      <c r="I55" s="110"/>
      <c r="J55" s="110"/>
      <c r="K55" s="111"/>
    </row>
    <row r="56" spans="1:11" s="3" customFormat="1" ht="17.100000000000001" customHeight="1" x14ac:dyDescent="0.3">
      <c r="A56" s="91" t="s">
        <v>44</v>
      </c>
      <c r="B56" s="91"/>
      <c r="C56" s="91"/>
      <c r="D56" s="91"/>
      <c r="E56" s="91"/>
      <c r="F56" s="91"/>
      <c r="G56" s="91"/>
      <c r="H56" s="91"/>
      <c r="I56" s="91"/>
      <c r="J56" s="91"/>
      <c r="K56" s="91"/>
    </row>
    <row r="57" spans="1:11" s="3" customFormat="1" ht="17.100000000000001" customHeight="1" x14ac:dyDescent="0.3">
      <c r="A57" s="91" t="s">
        <v>77</v>
      </c>
      <c r="B57" s="91"/>
      <c r="C57" s="91"/>
      <c r="D57" s="91"/>
      <c r="E57" s="91"/>
      <c r="F57" s="91"/>
      <c r="G57" s="91"/>
      <c r="H57" s="91"/>
      <c r="I57" s="91"/>
      <c r="J57" s="91"/>
      <c r="K57" s="91"/>
    </row>
    <row r="58" spans="1:11" s="3" customFormat="1" ht="17.100000000000001" customHeight="1" x14ac:dyDescent="0.3">
      <c r="A58" s="28"/>
      <c r="B58" s="28"/>
      <c r="C58" s="28"/>
      <c r="D58" s="28" t="s">
        <v>43</v>
      </c>
      <c r="E58" s="28" t="s">
        <v>43</v>
      </c>
      <c r="F58" s="56"/>
      <c r="G58" s="92" t="s">
        <v>47</v>
      </c>
      <c r="H58" s="93"/>
      <c r="I58" s="94"/>
      <c r="J58" s="29"/>
      <c r="K58" s="30" t="s">
        <v>48</v>
      </c>
    </row>
    <row r="59" spans="1:11" s="3" customFormat="1" ht="9" customHeight="1" x14ac:dyDescent="0.3">
      <c r="A59" s="84"/>
      <c r="B59" s="85"/>
      <c r="C59" s="85"/>
      <c r="D59" s="85"/>
      <c r="E59" s="85"/>
      <c r="F59" s="85"/>
      <c r="G59" s="85"/>
      <c r="H59" s="85"/>
      <c r="I59" s="85"/>
      <c r="J59" s="85"/>
      <c r="K59" s="86"/>
    </row>
    <row r="60" spans="1:11" s="3" customFormat="1" ht="17.100000000000001" customHeight="1" x14ac:dyDescent="0.3">
      <c r="A60" s="87" t="s">
        <v>61</v>
      </c>
      <c r="B60" s="87"/>
      <c r="C60" s="87"/>
      <c r="D60" s="87"/>
      <c r="E60" s="87"/>
      <c r="F60" s="87"/>
      <c r="G60" s="87"/>
      <c r="H60" s="87"/>
      <c r="I60" s="87"/>
      <c r="J60" s="87"/>
      <c r="K60" s="87"/>
    </row>
    <row r="61" spans="1:11" s="3" customFormat="1" ht="72" x14ac:dyDescent="0.3">
      <c r="A61" s="66" t="s">
        <v>49</v>
      </c>
      <c r="B61" s="66" t="s">
        <v>95</v>
      </c>
      <c r="C61" s="67" t="s">
        <v>101</v>
      </c>
      <c r="D61" s="66" t="s">
        <v>34</v>
      </c>
      <c r="E61" s="66" t="s">
        <v>84</v>
      </c>
      <c r="F61" s="66" t="s">
        <v>97</v>
      </c>
      <c r="G61" s="67" t="s">
        <v>35</v>
      </c>
      <c r="H61" s="67" t="s">
        <v>36</v>
      </c>
      <c r="I61" s="67" t="s">
        <v>37</v>
      </c>
      <c r="J61" s="66" t="s">
        <v>57</v>
      </c>
      <c r="K61" s="67" t="s">
        <v>16</v>
      </c>
    </row>
    <row r="62" spans="1:11" s="3" customFormat="1" ht="17.100000000000001" customHeight="1" x14ac:dyDescent="0.3">
      <c r="A62" s="31">
        <v>1</v>
      </c>
      <c r="B62" s="31"/>
      <c r="C62" s="31"/>
      <c r="D62" s="32"/>
      <c r="E62" s="32"/>
      <c r="F62" s="32"/>
      <c r="G62" s="33"/>
      <c r="H62" s="33"/>
      <c r="I62" s="33">
        <f>SUM(G62:H62)</f>
        <v>0</v>
      </c>
      <c r="J62" s="33">
        <f>(G62*1)+((H62/2)*1)</f>
        <v>0</v>
      </c>
      <c r="K62" s="33"/>
    </row>
    <row r="63" spans="1:11" s="3" customFormat="1" ht="17.100000000000001" customHeight="1" x14ac:dyDescent="0.3">
      <c r="A63" s="31">
        <v>2</v>
      </c>
      <c r="B63" s="31"/>
      <c r="C63" s="31"/>
      <c r="D63" s="32"/>
      <c r="E63" s="32"/>
      <c r="F63" s="32"/>
      <c r="G63" s="33"/>
      <c r="H63" s="33"/>
      <c r="I63" s="33">
        <f t="shared" ref="I63:I68" si="15">SUM(G63:H63)</f>
        <v>0</v>
      </c>
      <c r="J63" s="33">
        <f t="shared" ref="J63:J68" si="16">(G63*1)+((H63/2)*1)</f>
        <v>0</v>
      </c>
      <c r="K63" s="33"/>
    </row>
    <row r="64" spans="1:11" s="3" customFormat="1" ht="16.5" customHeight="1" x14ac:dyDescent="0.3">
      <c r="A64" s="31">
        <v>3</v>
      </c>
      <c r="B64" s="31"/>
      <c r="C64" s="31"/>
      <c r="D64" s="32"/>
      <c r="E64" s="32"/>
      <c r="F64" s="32"/>
      <c r="G64" s="33"/>
      <c r="H64" s="33"/>
      <c r="I64" s="33">
        <f t="shared" si="15"/>
        <v>0</v>
      </c>
      <c r="J64" s="33">
        <f t="shared" si="16"/>
        <v>0</v>
      </c>
      <c r="K64" s="33"/>
    </row>
    <row r="65" spans="1:11" s="3" customFormat="1" ht="17.100000000000001" customHeight="1" x14ac:dyDescent="0.3">
      <c r="A65" s="31">
        <v>4</v>
      </c>
      <c r="B65" s="31"/>
      <c r="C65" s="31"/>
      <c r="D65" s="31"/>
      <c r="E65" s="31"/>
      <c r="F65" s="31"/>
      <c r="G65" s="34"/>
      <c r="H65" s="34"/>
      <c r="I65" s="33">
        <f t="shared" si="15"/>
        <v>0</v>
      </c>
      <c r="J65" s="33">
        <f t="shared" si="16"/>
        <v>0</v>
      </c>
      <c r="K65" s="34"/>
    </row>
    <row r="66" spans="1:11" s="3" customFormat="1" ht="17.100000000000001" customHeight="1" x14ac:dyDescent="0.3">
      <c r="A66" s="31">
        <v>5</v>
      </c>
      <c r="B66" s="31"/>
      <c r="C66" s="31"/>
      <c r="D66" s="31"/>
      <c r="E66" s="31"/>
      <c r="F66" s="31"/>
      <c r="G66" s="34"/>
      <c r="H66" s="34"/>
      <c r="I66" s="33">
        <f t="shared" si="15"/>
        <v>0</v>
      </c>
      <c r="J66" s="33">
        <f t="shared" si="16"/>
        <v>0</v>
      </c>
      <c r="K66" s="34"/>
    </row>
    <row r="67" spans="1:11" s="3" customFormat="1" ht="17.100000000000001" customHeight="1" x14ac:dyDescent="0.3">
      <c r="A67" s="31">
        <v>6</v>
      </c>
      <c r="B67" s="31"/>
      <c r="C67" s="31"/>
      <c r="D67" s="31" t="s">
        <v>65</v>
      </c>
      <c r="E67" s="31"/>
      <c r="F67" s="31"/>
      <c r="G67" s="34"/>
      <c r="H67" s="34"/>
      <c r="I67" s="33">
        <f t="shared" si="15"/>
        <v>0</v>
      </c>
      <c r="J67" s="33">
        <f t="shared" si="16"/>
        <v>0</v>
      </c>
      <c r="K67" s="34"/>
    </row>
    <row r="68" spans="1:11" s="3" customFormat="1" ht="17.100000000000001" customHeight="1" x14ac:dyDescent="0.3">
      <c r="A68" s="31">
        <v>7</v>
      </c>
      <c r="B68" s="50"/>
      <c r="C68" s="50"/>
      <c r="D68" s="35" t="s">
        <v>66</v>
      </c>
      <c r="E68" s="35"/>
      <c r="F68" s="35"/>
      <c r="G68" s="33"/>
      <c r="H68" s="33"/>
      <c r="I68" s="33">
        <f t="shared" si="15"/>
        <v>0</v>
      </c>
      <c r="J68" s="33">
        <f t="shared" si="16"/>
        <v>0</v>
      </c>
      <c r="K68" s="33"/>
    </row>
    <row r="69" spans="1:11" s="3" customFormat="1" ht="17.100000000000001" customHeight="1" x14ac:dyDescent="0.3">
      <c r="A69" s="31"/>
      <c r="B69" s="31"/>
      <c r="C69" s="31"/>
      <c r="D69" s="36" t="s">
        <v>37</v>
      </c>
      <c r="E69" s="36"/>
      <c r="F69" s="36"/>
      <c r="G69" s="37">
        <f t="shared" ref="G69:H69" si="17">SUM(G62:G68)</f>
        <v>0</v>
      </c>
      <c r="H69" s="37">
        <f t="shared" si="17"/>
        <v>0</v>
      </c>
      <c r="I69" s="37">
        <f>SUM(I62:I68)</f>
        <v>0</v>
      </c>
      <c r="J69" s="37">
        <f t="shared" ref="J69:K69" si="18">SUM(J62:J68)</f>
        <v>0</v>
      </c>
      <c r="K69" s="37">
        <f t="shared" si="18"/>
        <v>0</v>
      </c>
    </row>
    <row r="70" spans="1:11" s="3" customFormat="1" ht="17.100000000000001" customHeight="1" x14ac:dyDescent="0.3">
      <c r="A70" s="31"/>
      <c r="B70" s="51"/>
      <c r="C70" s="51"/>
      <c r="D70" s="98" t="s">
        <v>67</v>
      </c>
      <c r="E70" s="99"/>
      <c r="F70" s="99"/>
      <c r="G70" s="99"/>
      <c r="H70" s="99"/>
      <c r="I70" s="99"/>
      <c r="J70" s="99"/>
      <c r="K70" s="100"/>
    </row>
    <row r="71" spans="1:11" s="3" customFormat="1" ht="17.100000000000001" customHeight="1" x14ac:dyDescent="0.3">
      <c r="A71" s="31">
        <v>1</v>
      </c>
      <c r="B71" s="31"/>
      <c r="C71" s="31"/>
      <c r="D71" s="31"/>
      <c r="E71" s="31"/>
      <c r="F71" s="31"/>
      <c r="G71" s="34"/>
      <c r="H71" s="34"/>
      <c r="I71" s="34"/>
      <c r="J71" s="34"/>
      <c r="K71" s="34"/>
    </row>
    <row r="72" spans="1:11" s="3" customFormat="1" ht="17.100000000000001" customHeight="1" x14ac:dyDescent="0.3">
      <c r="A72" s="31">
        <v>2</v>
      </c>
      <c r="B72" s="31"/>
      <c r="C72" s="31"/>
      <c r="D72" s="31"/>
      <c r="E72" s="31"/>
      <c r="F72" s="31"/>
      <c r="G72" s="34"/>
      <c r="H72" s="34"/>
      <c r="I72" s="34"/>
      <c r="J72" s="34"/>
      <c r="K72" s="34"/>
    </row>
    <row r="73" spans="1:11" s="3" customFormat="1" ht="16.5" customHeight="1" x14ac:dyDescent="0.3">
      <c r="A73" s="31">
        <v>3</v>
      </c>
      <c r="B73" s="31"/>
      <c r="C73" s="31"/>
      <c r="D73" s="31"/>
      <c r="E73" s="31"/>
      <c r="F73" s="31"/>
      <c r="G73" s="34"/>
      <c r="H73" s="34"/>
      <c r="I73" s="34"/>
      <c r="J73" s="34"/>
      <c r="K73" s="34"/>
    </row>
    <row r="74" spans="1:11" s="3" customFormat="1" ht="17.100000000000001" customHeight="1" x14ac:dyDescent="0.3">
      <c r="A74" s="31"/>
      <c r="B74" s="51"/>
      <c r="C74" s="51"/>
      <c r="D74" s="98" t="s">
        <v>68</v>
      </c>
      <c r="E74" s="99"/>
      <c r="F74" s="99"/>
      <c r="G74" s="99"/>
      <c r="H74" s="99"/>
      <c r="I74" s="99"/>
      <c r="J74" s="99"/>
      <c r="K74" s="100"/>
    </row>
    <row r="75" spans="1:11" s="3" customFormat="1" ht="16.5" customHeight="1" x14ac:dyDescent="0.3">
      <c r="A75" s="31">
        <v>1</v>
      </c>
      <c r="B75" s="31"/>
      <c r="C75" s="31"/>
      <c r="D75" s="31"/>
      <c r="E75" s="31"/>
      <c r="F75" s="31"/>
      <c r="G75" s="34"/>
      <c r="H75" s="34"/>
      <c r="I75" s="34"/>
      <c r="J75" s="34"/>
      <c r="K75" s="34"/>
    </row>
    <row r="76" spans="1:11" s="3" customFormat="1" ht="16.5" customHeight="1" x14ac:dyDescent="0.3">
      <c r="A76" s="31">
        <v>2</v>
      </c>
      <c r="B76" s="31"/>
      <c r="C76" s="31"/>
      <c r="D76" s="31"/>
      <c r="E76" s="31"/>
      <c r="F76" s="31"/>
      <c r="G76" s="34"/>
      <c r="H76" s="34"/>
      <c r="I76" s="34"/>
      <c r="J76" s="34"/>
      <c r="K76" s="34"/>
    </row>
    <row r="77" spans="1:11" s="3" customFormat="1" ht="16.5" customHeight="1" x14ac:dyDescent="0.3">
      <c r="A77" s="31">
        <v>3</v>
      </c>
      <c r="B77" s="31"/>
      <c r="C77" s="31"/>
      <c r="D77" s="31"/>
      <c r="E77" s="31"/>
      <c r="F77" s="31"/>
      <c r="G77" s="34"/>
      <c r="H77" s="34"/>
      <c r="I77" s="34"/>
      <c r="J77" s="34"/>
      <c r="K77" s="34"/>
    </row>
    <row r="78" spans="1:11" s="3" customFormat="1" ht="17.100000000000001" customHeight="1" x14ac:dyDescent="0.3">
      <c r="A78" s="31">
        <v>4</v>
      </c>
      <c r="B78" s="31"/>
      <c r="C78" s="31"/>
      <c r="D78" s="31"/>
      <c r="E78" s="31"/>
      <c r="F78" s="31"/>
      <c r="G78" s="34"/>
      <c r="H78" s="34"/>
      <c r="I78" s="34"/>
      <c r="J78" s="34"/>
      <c r="K78" s="34"/>
    </row>
    <row r="79" spans="1:11" s="3" customFormat="1" ht="17.100000000000001" customHeight="1" x14ac:dyDescent="0.3">
      <c r="A79" s="31">
        <v>5</v>
      </c>
      <c r="B79" s="31"/>
      <c r="C79" s="31"/>
      <c r="D79" s="31"/>
      <c r="E79" s="31"/>
      <c r="F79" s="31"/>
      <c r="G79" s="34"/>
      <c r="H79" s="34"/>
      <c r="I79" s="34"/>
      <c r="J79" s="34"/>
      <c r="K79" s="34"/>
    </row>
    <row r="80" spans="1:11" s="3" customFormat="1" ht="9" customHeight="1" x14ac:dyDescent="0.3">
      <c r="A80" s="84"/>
      <c r="B80" s="85"/>
      <c r="C80" s="85"/>
      <c r="D80" s="85"/>
      <c r="E80" s="85"/>
      <c r="F80" s="85"/>
      <c r="G80" s="85"/>
      <c r="H80" s="85"/>
      <c r="I80" s="85"/>
      <c r="J80" s="85"/>
      <c r="K80" s="86"/>
    </row>
    <row r="81" spans="1:11" s="3" customFormat="1" ht="17.100000000000001" customHeight="1" x14ac:dyDescent="0.3">
      <c r="A81" s="87" t="s">
        <v>62</v>
      </c>
      <c r="B81" s="87"/>
      <c r="C81" s="87"/>
      <c r="D81" s="87"/>
      <c r="E81" s="87"/>
      <c r="F81" s="87"/>
      <c r="G81" s="87"/>
      <c r="H81" s="87"/>
      <c r="I81" s="87"/>
      <c r="J81" s="87"/>
      <c r="K81" s="87"/>
    </row>
    <row r="82" spans="1:11" s="3" customFormat="1" ht="72" x14ac:dyDescent="0.3">
      <c r="A82" s="60" t="s">
        <v>49</v>
      </c>
      <c r="B82" s="60" t="s">
        <v>95</v>
      </c>
      <c r="C82" s="61" t="s">
        <v>101</v>
      </c>
      <c r="D82" s="60" t="s">
        <v>34</v>
      </c>
      <c r="E82" s="60" t="s">
        <v>84</v>
      </c>
      <c r="F82" s="60" t="s">
        <v>97</v>
      </c>
      <c r="G82" s="61" t="s">
        <v>35</v>
      </c>
      <c r="H82" s="61" t="s">
        <v>36</v>
      </c>
      <c r="I82" s="61" t="s">
        <v>37</v>
      </c>
      <c r="J82" s="60" t="s">
        <v>57</v>
      </c>
      <c r="K82" s="61" t="s">
        <v>16</v>
      </c>
    </row>
    <row r="83" spans="1:11" s="3" customFormat="1" ht="17.100000000000001" customHeight="1" x14ac:dyDescent="0.3">
      <c r="A83" s="10">
        <v>1</v>
      </c>
      <c r="B83" s="10"/>
      <c r="C83" s="10"/>
      <c r="D83" s="11"/>
      <c r="E83" s="11"/>
      <c r="F83" s="11"/>
      <c r="G83" s="12"/>
      <c r="H83" s="12"/>
      <c r="I83" s="12">
        <f>SUM(G83:H83)</f>
        <v>0</v>
      </c>
      <c r="J83" s="12">
        <f>(G83*1)+((H83/2)*1)</f>
        <v>0</v>
      </c>
      <c r="K83" s="12"/>
    </row>
    <row r="84" spans="1:11" s="3" customFormat="1" ht="17.100000000000001" customHeight="1" x14ac:dyDescent="0.3">
      <c r="A84" s="10">
        <v>2</v>
      </c>
      <c r="B84" s="10"/>
      <c r="C84" s="10"/>
      <c r="D84" s="11"/>
      <c r="E84" s="11"/>
      <c r="F84" s="11"/>
      <c r="G84" s="12"/>
      <c r="H84" s="12"/>
      <c r="I84" s="12">
        <f t="shared" ref="I84:I89" si="19">SUM(G84:H84)</f>
        <v>0</v>
      </c>
      <c r="J84" s="12">
        <f t="shared" ref="J84:J89" si="20">(G84*1)+((H84/2)*1)</f>
        <v>0</v>
      </c>
      <c r="K84" s="12"/>
    </row>
    <row r="85" spans="1:11" s="3" customFormat="1" ht="16.5" customHeight="1" x14ac:dyDescent="0.3">
      <c r="A85" s="10">
        <v>3</v>
      </c>
      <c r="B85" s="10"/>
      <c r="C85" s="10"/>
      <c r="D85" s="11"/>
      <c r="E85" s="11"/>
      <c r="F85" s="11"/>
      <c r="G85" s="12"/>
      <c r="H85" s="12"/>
      <c r="I85" s="12">
        <f t="shared" si="19"/>
        <v>0</v>
      </c>
      <c r="J85" s="12">
        <f t="shared" si="20"/>
        <v>0</v>
      </c>
      <c r="K85" s="12"/>
    </row>
    <row r="86" spans="1:11" s="3" customFormat="1" ht="17.100000000000001" customHeight="1" x14ac:dyDescent="0.3">
      <c r="A86" s="10">
        <v>4</v>
      </c>
      <c r="B86" s="10"/>
      <c r="C86" s="10"/>
      <c r="D86" s="10"/>
      <c r="E86" s="10"/>
      <c r="F86" s="10"/>
      <c r="G86" s="13"/>
      <c r="H86" s="13"/>
      <c r="I86" s="12">
        <f t="shared" si="19"/>
        <v>0</v>
      </c>
      <c r="J86" s="12">
        <f t="shared" si="20"/>
        <v>0</v>
      </c>
      <c r="K86" s="13"/>
    </row>
    <row r="87" spans="1:11" s="3" customFormat="1" ht="17.100000000000001" customHeight="1" x14ac:dyDescent="0.3">
      <c r="A87" s="10">
        <v>5</v>
      </c>
      <c r="B87" s="10"/>
      <c r="C87" s="10"/>
      <c r="D87" s="10"/>
      <c r="E87" s="10"/>
      <c r="F87" s="10"/>
      <c r="G87" s="13"/>
      <c r="H87" s="13"/>
      <c r="I87" s="12">
        <f t="shared" si="19"/>
        <v>0</v>
      </c>
      <c r="J87" s="12">
        <f t="shared" si="20"/>
        <v>0</v>
      </c>
      <c r="K87" s="13"/>
    </row>
    <row r="88" spans="1:11" s="3" customFormat="1" ht="17.100000000000001" customHeight="1" x14ac:dyDescent="0.3">
      <c r="A88" s="10">
        <v>6</v>
      </c>
      <c r="B88" s="10"/>
      <c r="C88" s="10"/>
      <c r="D88" s="10" t="s">
        <v>69</v>
      </c>
      <c r="E88" s="10"/>
      <c r="F88" s="10"/>
      <c r="G88" s="13"/>
      <c r="H88" s="13"/>
      <c r="I88" s="12">
        <f t="shared" si="19"/>
        <v>0</v>
      </c>
      <c r="J88" s="12">
        <f t="shared" si="20"/>
        <v>0</v>
      </c>
      <c r="K88" s="13"/>
    </row>
    <row r="89" spans="1:11" s="3" customFormat="1" ht="17.100000000000001" customHeight="1" x14ac:dyDescent="0.3">
      <c r="A89" s="10">
        <v>7</v>
      </c>
      <c r="B89" s="52"/>
      <c r="C89" s="52"/>
      <c r="D89" s="38" t="s">
        <v>70</v>
      </c>
      <c r="E89" s="38"/>
      <c r="F89" s="38"/>
      <c r="G89" s="12"/>
      <c r="H89" s="12"/>
      <c r="I89" s="12">
        <f t="shared" si="19"/>
        <v>0</v>
      </c>
      <c r="J89" s="12">
        <f t="shared" si="20"/>
        <v>0</v>
      </c>
      <c r="K89" s="12"/>
    </row>
    <row r="90" spans="1:11" s="3" customFormat="1" ht="17.100000000000001" customHeight="1" x14ac:dyDescent="0.3">
      <c r="A90" s="10"/>
      <c r="B90" s="10"/>
      <c r="C90" s="10"/>
      <c r="D90" s="14" t="s">
        <v>37</v>
      </c>
      <c r="E90" s="14"/>
      <c r="F90" s="14"/>
      <c r="G90" s="15">
        <f t="shared" ref="G90:H90" si="21">SUM(G83:G89)</f>
        <v>0</v>
      </c>
      <c r="H90" s="15">
        <f t="shared" si="21"/>
        <v>0</v>
      </c>
      <c r="I90" s="15">
        <f>SUM(I83:I89)</f>
        <v>0</v>
      </c>
      <c r="J90" s="15">
        <f t="shared" ref="J90:K90" si="22">SUM(J83:J89)</f>
        <v>0</v>
      </c>
      <c r="K90" s="15">
        <f t="shared" si="22"/>
        <v>0</v>
      </c>
    </row>
    <row r="91" spans="1:11" s="3" customFormat="1" ht="17.100000000000001" customHeight="1" x14ac:dyDescent="0.3">
      <c r="A91" s="10"/>
      <c r="B91" s="53"/>
      <c r="C91" s="53"/>
      <c r="D91" s="95" t="s">
        <v>71</v>
      </c>
      <c r="E91" s="96"/>
      <c r="F91" s="96"/>
      <c r="G91" s="96"/>
      <c r="H91" s="96"/>
      <c r="I91" s="96"/>
      <c r="J91" s="96"/>
      <c r="K91" s="97"/>
    </row>
    <row r="92" spans="1:11" s="3" customFormat="1" ht="17.100000000000001" customHeight="1" x14ac:dyDescent="0.3">
      <c r="A92" s="10">
        <v>1</v>
      </c>
      <c r="B92" s="10"/>
      <c r="C92" s="10"/>
      <c r="D92" s="10"/>
      <c r="E92" s="10"/>
      <c r="F92" s="10"/>
      <c r="G92" s="13"/>
      <c r="H92" s="13"/>
      <c r="I92" s="13"/>
      <c r="J92" s="13"/>
      <c r="K92" s="13"/>
    </row>
    <row r="93" spans="1:11" s="3" customFormat="1" ht="17.100000000000001" customHeight="1" x14ac:dyDescent="0.3">
      <c r="A93" s="10">
        <v>2</v>
      </c>
      <c r="B93" s="10"/>
      <c r="C93" s="10"/>
      <c r="D93" s="10"/>
      <c r="E93" s="10"/>
      <c r="F93" s="10"/>
      <c r="G93" s="13"/>
      <c r="H93" s="13"/>
      <c r="I93" s="13"/>
      <c r="J93" s="13"/>
      <c r="K93" s="13"/>
    </row>
    <row r="94" spans="1:11" s="3" customFormat="1" ht="17.100000000000001" customHeight="1" x14ac:dyDescent="0.3">
      <c r="A94" s="10">
        <v>3</v>
      </c>
      <c r="B94" s="10"/>
      <c r="C94" s="10"/>
      <c r="D94" s="10"/>
      <c r="E94" s="10"/>
      <c r="F94" s="10"/>
      <c r="G94" s="13"/>
      <c r="H94" s="13"/>
      <c r="I94" s="13"/>
      <c r="J94" s="13"/>
      <c r="K94" s="13"/>
    </row>
    <row r="95" spans="1:11" s="3" customFormat="1" ht="17.100000000000001" customHeight="1" x14ac:dyDescent="0.3">
      <c r="A95" s="10">
        <v>4</v>
      </c>
      <c r="B95" s="10"/>
      <c r="C95" s="10"/>
      <c r="D95" s="10"/>
      <c r="E95" s="10"/>
      <c r="F95" s="10"/>
      <c r="G95" s="13"/>
      <c r="H95" s="13"/>
      <c r="I95" s="13"/>
      <c r="J95" s="13"/>
      <c r="K95" s="13"/>
    </row>
    <row r="96" spans="1:11" s="3" customFormat="1" ht="17.100000000000001" customHeight="1" x14ac:dyDescent="0.3">
      <c r="A96" s="10"/>
      <c r="B96" s="53"/>
      <c r="C96" s="53"/>
      <c r="D96" s="95" t="s">
        <v>72</v>
      </c>
      <c r="E96" s="96"/>
      <c r="F96" s="96"/>
      <c r="G96" s="96"/>
      <c r="H96" s="96"/>
      <c r="I96" s="96"/>
      <c r="J96" s="96"/>
      <c r="K96" s="97"/>
    </row>
    <row r="97" spans="1:11" s="3" customFormat="1" ht="17.100000000000001" customHeight="1" x14ac:dyDescent="0.3">
      <c r="A97" s="10">
        <v>1</v>
      </c>
      <c r="B97" s="10"/>
      <c r="C97" s="10"/>
      <c r="D97" s="10"/>
      <c r="E97" s="10"/>
      <c r="F97" s="10"/>
      <c r="G97" s="13"/>
      <c r="H97" s="13"/>
      <c r="I97" s="13"/>
      <c r="J97" s="13"/>
      <c r="K97" s="13"/>
    </row>
    <row r="98" spans="1:11" s="3" customFormat="1" ht="16.5" customHeight="1" x14ac:dyDescent="0.3">
      <c r="A98" s="10">
        <v>2</v>
      </c>
      <c r="B98" s="10"/>
      <c r="C98" s="10"/>
      <c r="D98" s="10"/>
      <c r="E98" s="10"/>
      <c r="F98" s="10"/>
      <c r="G98" s="13"/>
      <c r="H98" s="13"/>
      <c r="I98" s="13"/>
      <c r="J98" s="13"/>
      <c r="K98" s="13"/>
    </row>
    <row r="99" spans="1:11" s="3" customFormat="1" ht="17.100000000000001" customHeight="1" x14ac:dyDescent="0.3">
      <c r="A99" s="10">
        <v>3</v>
      </c>
      <c r="B99" s="10"/>
      <c r="C99" s="10"/>
      <c r="D99" s="10"/>
      <c r="E99" s="10"/>
      <c r="F99" s="10"/>
      <c r="G99" s="13"/>
      <c r="H99" s="13"/>
      <c r="I99" s="13"/>
      <c r="J99" s="13"/>
      <c r="K99" s="13"/>
    </row>
    <row r="100" spans="1:11" s="3" customFormat="1" ht="17.100000000000001" customHeight="1" x14ac:dyDescent="0.3">
      <c r="A100" s="10">
        <v>4</v>
      </c>
      <c r="B100" s="10"/>
      <c r="C100" s="10"/>
      <c r="D100" s="10"/>
      <c r="E100" s="10"/>
      <c r="F100" s="10"/>
      <c r="G100" s="13"/>
      <c r="H100" s="13"/>
      <c r="I100" s="13"/>
      <c r="J100" s="13"/>
      <c r="K100" s="13"/>
    </row>
    <row r="101" spans="1:11" s="3" customFormat="1" ht="17.100000000000001" customHeight="1" x14ac:dyDescent="0.3">
      <c r="A101" s="91" t="s">
        <v>45</v>
      </c>
      <c r="B101" s="91"/>
      <c r="C101" s="91"/>
      <c r="D101" s="91"/>
      <c r="E101" s="91"/>
      <c r="F101" s="91"/>
      <c r="G101" s="91"/>
      <c r="H101" s="91"/>
      <c r="I101" s="91"/>
      <c r="J101" s="91"/>
      <c r="K101" s="91"/>
    </row>
    <row r="102" spans="1:11" s="3" customFormat="1" ht="17.100000000000001" customHeight="1" x14ac:dyDescent="0.3">
      <c r="A102" s="91" t="s">
        <v>77</v>
      </c>
      <c r="B102" s="91"/>
      <c r="C102" s="91"/>
      <c r="D102" s="91"/>
      <c r="E102" s="91"/>
      <c r="F102" s="91"/>
      <c r="G102" s="91"/>
      <c r="H102" s="91"/>
      <c r="I102" s="91"/>
      <c r="J102" s="91"/>
      <c r="K102" s="91"/>
    </row>
    <row r="103" spans="1:11" s="3" customFormat="1" ht="17.100000000000001" customHeight="1" x14ac:dyDescent="0.3">
      <c r="A103" s="28"/>
      <c r="B103" s="28"/>
      <c r="C103" s="28"/>
      <c r="D103" s="28" t="s">
        <v>46</v>
      </c>
      <c r="E103" s="28" t="s">
        <v>46</v>
      </c>
      <c r="F103" s="56"/>
      <c r="G103" s="92" t="s">
        <v>47</v>
      </c>
      <c r="H103" s="93"/>
      <c r="I103" s="94"/>
      <c r="J103" s="29"/>
      <c r="K103" s="30" t="s">
        <v>48</v>
      </c>
    </row>
    <row r="104" spans="1:11" s="3" customFormat="1" ht="9" customHeight="1" x14ac:dyDescent="0.3">
      <c r="A104" s="84"/>
      <c r="B104" s="85"/>
      <c r="C104" s="85"/>
      <c r="D104" s="85"/>
      <c r="E104" s="85"/>
      <c r="F104" s="85"/>
      <c r="G104" s="85"/>
      <c r="H104" s="85"/>
      <c r="I104" s="85"/>
      <c r="J104" s="85"/>
      <c r="K104" s="86"/>
    </row>
    <row r="105" spans="1:11" s="3" customFormat="1" ht="17.100000000000001" customHeight="1" x14ac:dyDescent="0.3">
      <c r="A105" s="87" t="s">
        <v>63</v>
      </c>
      <c r="B105" s="87"/>
      <c r="C105" s="87"/>
      <c r="D105" s="87"/>
      <c r="E105" s="87"/>
      <c r="F105" s="87"/>
      <c r="G105" s="87"/>
      <c r="H105" s="87"/>
      <c r="I105" s="87"/>
      <c r="J105" s="87"/>
      <c r="K105" s="87"/>
    </row>
    <row r="106" spans="1:11" s="3" customFormat="1" ht="72" x14ac:dyDescent="0.3">
      <c r="A106" s="64" t="s">
        <v>49</v>
      </c>
      <c r="B106" s="64" t="s">
        <v>95</v>
      </c>
      <c r="C106" s="65" t="s">
        <v>101</v>
      </c>
      <c r="D106" s="64" t="s">
        <v>34</v>
      </c>
      <c r="E106" s="64" t="s">
        <v>84</v>
      </c>
      <c r="F106" s="64" t="s">
        <v>97</v>
      </c>
      <c r="G106" s="65" t="s">
        <v>35</v>
      </c>
      <c r="H106" s="65" t="s">
        <v>36</v>
      </c>
      <c r="I106" s="65" t="s">
        <v>37</v>
      </c>
      <c r="J106" s="64" t="s">
        <v>57</v>
      </c>
      <c r="K106" s="65" t="s">
        <v>16</v>
      </c>
    </row>
    <row r="107" spans="1:11" s="3" customFormat="1" ht="17.100000000000001" customHeight="1" x14ac:dyDescent="0.3">
      <c r="A107" s="22">
        <v>1</v>
      </c>
      <c r="B107" s="22"/>
      <c r="C107" s="22"/>
      <c r="D107" s="23"/>
      <c r="E107" s="23"/>
      <c r="F107" s="23"/>
      <c r="G107" s="24"/>
      <c r="H107" s="24"/>
      <c r="I107" s="24">
        <f>SUM(G107:H107)</f>
        <v>0</v>
      </c>
      <c r="J107" s="24">
        <f>(G107*1)+((H107/2)*1)</f>
        <v>0</v>
      </c>
      <c r="K107" s="24"/>
    </row>
    <row r="108" spans="1:11" s="3" customFormat="1" ht="17.100000000000001" customHeight="1" x14ac:dyDescent="0.3">
      <c r="A108" s="22">
        <v>2</v>
      </c>
      <c r="B108" s="22"/>
      <c r="C108" s="22"/>
      <c r="D108" s="23"/>
      <c r="E108" s="23"/>
      <c r="F108" s="23"/>
      <c r="G108" s="24"/>
      <c r="H108" s="24"/>
      <c r="I108" s="24">
        <f t="shared" ref="I108:I113" si="23">SUM(G108:H108)</f>
        <v>0</v>
      </c>
      <c r="J108" s="24">
        <f t="shared" ref="J108:J113" si="24">(G108*1)+((H108/2)*1)</f>
        <v>0</v>
      </c>
      <c r="K108" s="24"/>
    </row>
    <row r="109" spans="1:11" s="3" customFormat="1" ht="16.5" customHeight="1" x14ac:dyDescent="0.3">
      <c r="A109" s="22">
        <v>3</v>
      </c>
      <c r="B109" s="22"/>
      <c r="C109" s="22"/>
      <c r="D109" s="23"/>
      <c r="E109" s="23"/>
      <c r="F109" s="23"/>
      <c r="G109" s="24"/>
      <c r="H109" s="24"/>
      <c r="I109" s="24">
        <f t="shared" si="23"/>
        <v>0</v>
      </c>
      <c r="J109" s="24">
        <f t="shared" si="24"/>
        <v>0</v>
      </c>
      <c r="K109" s="24"/>
    </row>
    <row r="110" spans="1:11" s="3" customFormat="1" ht="17.100000000000001" customHeight="1" x14ac:dyDescent="0.3">
      <c r="A110" s="22">
        <v>4</v>
      </c>
      <c r="B110" s="22"/>
      <c r="C110" s="22"/>
      <c r="D110" s="22"/>
      <c r="E110" s="22"/>
      <c r="F110" s="22"/>
      <c r="G110" s="25"/>
      <c r="H110" s="25"/>
      <c r="I110" s="24">
        <f t="shared" si="23"/>
        <v>0</v>
      </c>
      <c r="J110" s="24">
        <f t="shared" si="24"/>
        <v>0</v>
      </c>
      <c r="K110" s="25"/>
    </row>
    <row r="111" spans="1:11" s="3" customFormat="1" ht="17.100000000000001" customHeight="1" x14ac:dyDescent="0.3">
      <c r="A111" s="22">
        <v>5</v>
      </c>
      <c r="B111" s="22"/>
      <c r="C111" s="22"/>
      <c r="D111" s="22"/>
      <c r="E111" s="22"/>
      <c r="F111" s="22"/>
      <c r="G111" s="25"/>
      <c r="H111" s="25"/>
      <c r="I111" s="24">
        <f t="shared" si="23"/>
        <v>0</v>
      </c>
      <c r="J111" s="24">
        <f t="shared" si="24"/>
        <v>0</v>
      </c>
      <c r="K111" s="25"/>
    </row>
    <row r="112" spans="1:11" s="3" customFormat="1" ht="17.100000000000001" customHeight="1" x14ac:dyDescent="0.3">
      <c r="A112" s="22">
        <v>6</v>
      </c>
      <c r="B112" s="22"/>
      <c r="C112" s="22"/>
      <c r="D112" s="22" t="s">
        <v>73</v>
      </c>
      <c r="E112" s="22"/>
      <c r="F112" s="22"/>
      <c r="G112" s="25"/>
      <c r="H112" s="25"/>
      <c r="I112" s="24">
        <f t="shared" si="23"/>
        <v>0</v>
      </c>
      <c r="J112" s="24">
        <f t="shared" si="24"/>
        <v>0</v>
      </c>
      <c r="K112" s="25"/>
    </row>
    <row r="113" spans="1:11" s="3" customFormat="1" ht="17.100000000000001" customHeight="1" x14ac:dyDescent="0.3">
      <c r="A113" s="22">
        <v>7</v>
      </c>
      <c r="B113" s="54"/>
      <c r="C113" s="54"/>
      <c r="D113" s="39" t="s">
        <v>74</v>
      </c>
      <c r="E113" s="39"/>
      <c r="F113" s="39"/>
      <c r="G113" s="24"/>
      <c r="H113" s="24"/>
      <c r="I113" s="24">
        <f t="shared" si="23"/>
        <v>0</v>
      </c>
      <c r="J113" s="24">
        <f t="shared" si="24"/>
        <v>0</v>
      </c>
      <c r="K113" s="24"/>
    </row>
    <row r="114" spans="1:11" s="3" customFormat="1" ht="17.100000000000001" customHeight="1" x14ac:dyDescent="0.3">
      <c r="A114" s="22"/>
      <c r="B114" s="22"/>
      <c r="C114" s="22"/>
      <c r="D114" s="26" t="s">
        <v>37</v>
      </c>
      <c r="E114" s="26"/>
      <c r="F114" s="26"/>
      <c r="G114" s="27">
        <f t="shared" ref="G114:H114" si="25">SUM(G107:G113)</f>
        <v>0</v>
      </c>
      <c r="H114" s="27">
        <f t="shared" si="25"/>
        <v>0</v>
      </c>
      <c r="I114" s="27">
        <f>SUM(I107:I113)</f>
        <v>0</v>
      </c>
      <c r="J114" s="27">
        <f t="shared" ref="J114:K114" si="26">SUM(J107:J113)</f>
        <v>0</v>
      </c>
      <c r="K114" s="27">
        <f t="shared" si="26"/>
        <v>0</v>
      </c>
    </row>
    <row r="115" spans="1:11" s="3" customFormat="1" ht="17.100000000000001" customHeight="1" x14ac:dyDescent="0.3">
      <c r="A115" s="22"/>
      <c r="B115" s="49"/>
      <c r="C115" s="49"/>
      <c r="D115" s="109" t="s">
        <v>75</v>
      </c>
      <c r="E115" s="110"/>
      <c r="F115" s="110"/>
      <c r="G115" s="110"/>
      <c r="H115" s="110"/>
      <c r="I115" s="110"/>
      <c r="J115" s="110"/>
      <c r="K115" s="111"/>
    </row>
    <row r="116" spans="1:11" s="3" customFormat="1" ht="17.100000000000001" customHeight="1" x14ac:dyDescent="0.3">
      <c r="A116" s="22">
        <v>1</v>
      </c>
      <c r="B116" s="22"/>
      <c r="C116" s="22"/>
      <c r="D116" s="22"/>
      <c r="E116" s="22"/>
      <c r="F116" s="22"/>
      <c r="G116" s="25"/>
      <c r="H116" s="25"/>
      <c r="I116" s="25"/>
      <c r="J116" s="25"/>
      <c r="K116" s="25"/>
    </row>
    <row r="117" spans="1:11" s="3" customFormat="1" ht="17.100000000000001" customHeight="1" x14ac:dyDescent="0.3">
      <c r="A117" s="22">
        <v>2</v>
      </c>
      <c r="B117" s="22"/>
      <c r="C117" s="22"/>
      <c r="D117" s="22"/>
      <c r="E117" s="22"/>
      <c r="F117" s="22"/>
      <c r="G117" s="25"/>
      <c r="H117" s="25"/>
      <c r="I117" s="25"/>
      <c r="J117" s="25"/>
      <c r="K117" s="25"/>
    </row>
    <row r="118" spans="1:11" s="3" customFormat="1" ht="16.5" customHeight="1" x14ac:dyDescent="0.3">
      <c r="A118" s="22">
        <v>3</v>
      </c>
      <c r="B118" s="22"/>
      <c r="C118" s="22"/>
      <c r="D118" s="22"/>
      <c r="E118" s="22"/>
      <c r="F118" s="22"/>
      <c r="G118" s="25"/>
      <c r="H118" s="25"/>
      <c r="I118" s="25"/>
      <c r="J118" s="25"/>
      <c r="K118" s="25"/>
    </row>
    <row r="119" spans="1:11" s="3" customFormat="1" ht="16.5" customHeight="1" x14ac:dyDescent="0.3">
      <c r="A119" s="22"/>
      <c r="B119" s="49"/>
      <c r="C119" s="49"/>
      <c r="D119" s="109" t="s">
        <v>76</v>
      </c>
      <c r="E119" s="110"/>
      <c r="F119" s="110"/>
      <c r="G119" s="110"/>
      <c r="H119" s="110"/>
      <c r="I119" s="110"/>
      <c r="J119" s="110"/>
      <c r="K119" s="111"/>
    </row>
    <row r="120" spans="1:11" s="3" customFormat="1" ht="16.5" customHeight="1" x14ac:dyDescent="0.3">
      <c r="A120" s="22">
        <v>1</v>
      </c>
      <c r="B120" s="22"/>
      <c r="C120" s="22"/>
      <c r="D120" s="22"/>
      <c r="E120" s="22"/>
      <c r="F120" s="22"/>
      <c r="G120" s="25"/>
      <c r="H120" s="25"/>
      <c r="I120" s="25"/>
      <c r="J120" s="25"/>
      <c r="K120" s="25"/>
    </row>
    <row r="121" spans="1:11" s="3" customFormat="1" ht="16.5" customHeight="1" x14ac:dyDescent="0.3">
      <c r="A121" s="22">
        <v>2</v>
      </c>
      <c r="B121" s="22"/>
      <c r="C121" s="22"/>
      <c r="D121" s="22"/>
      <c r="E121" s="22"/>
      <c r="F121" s="22"/>
      <c r="G121" s="25"/>
      <c r="H121" s="25"/>
      <c r="I121" s="25"/>
      <c r="J121" s="25"/>
      <c r="K121" s="25"/>
    </row>
    <row r="122" spans="1:11" s="3" customFormat="1" ht="16.5" customHeight="1" x14ac:dyDescent="0.3">
      <c r="A122" s="22">
        <v>3</v>
      </c>
      <c r="B122" s="22"/>
      <c r="C122" s="22"/>
      <c r="D122" s="22"/>
      <c r="E122" s="22"/>
      <c r="F122" s="22"/>
      <c r="G122" s="25"/>
      <c r="H122" s="25"/>
      <c r="I122" s="25"/>
      <c r="J122" s="25"/>
      <c r="K122" s="25"/>
    </row>
    <row r="123" spans="1:11" s="3" customFormat="1" ht="16.5" customHeight="1" x14ac:dyDescent="0.3">
      <c r="A123" s="22">
        <v>4</v>
      </c>
      <c r="B123" s="22"/>
      <c r="C123" s="22"/>
      <c r="D123" s="22"/>
      <c r="E123" s="22"/>
      <c r="F123" s="22"/>
      <c r="G123" s="25"/>
      <c r="H123" s="25"/>
      <c r="I123" s="25"/>
      <c r="J123" s="25"/>
      <c r="K123" s="25"/>
    </row>
    <row r="124" spans="1:11" s="3" customFormat="1" ht="9" customHeight="1" x14ac:dyDescent="0.3">
      <c r="A124" s="84"/>
      <c r="B124" s="85"/>
      <c r="C124" s="85"/>
      <c r="D124" s="85"/>
      <c r="E124" s="85"/>
      <c r="F124" s="85"/>
      <c r="G124" s="85"/>
      <c r="H124" s="85"/>
      <c r="I124" s="85"/>
      <c r="J124" s="85"/>
      <c r="K124" s="86"/>
    </row>
    <row r="125" spans="1:11" s="3" customFormat="1" ht="17.100000000000001" customHeight="1" x14ac:dyDescent="0.3">
      <c r="A125" s="87" t="s">
        <v>64</v>
      </c>
      <c r="B125" s="87"/>
      <c r="C125" s="87"/>
      <c r="D125" s="87"/>
      <c r="E125" s="87"/>
      <c r="F125" s="87"/>
      <c r="G125" s="87"/>
      <c r="H125" s="87"/>
      <c r="I125" s="87"/>
      <c r="J125" s="87"/>
      <c r="K125" s="87"/>
    </row>
    <row r="126" spans="1:11" s="3" customFormat="1" ht="72" x14ac:dyDescent="0.3">
      <c r="A126" s="62" t="s">
        <v>49</v>
      </c>
      <c r="B126" s="62" t="s">
        <v>95</v>
      </c>
      <c r="C126" s="63" t="s">
        <v>101</v>
      </c>
      <c r="D126" s="62" t="s">
        <v>34</v>
      </c>
      <c r="E126" s="62" t="s">
        <v>84</v>
      </c>
      <c r="F126" s="62" t="s">
        <v>97</v>
      </c>
      <c r="G126" s="63" t="s">
        <v>35</v>
      </c>
      <c r="H126" s="63" t="s">
        <v>36</v>
      </c>
      <c r="I126" s="63" t="s">
        <v>37</v>
      </c>
      <c r="J126" s="62" t="s">
        <v>57</v>
      </c>
      <c r="K126" s="63" t="s">
        <v>16</v>
      </c>
    </row>
    <row r="127" spans="1:11" s="3" customFormat="1" ht="17.100000000000001" customHeight="1" x14ac:dyDescent="0.3">
      <c r="A127" s="16">
        <v>1</v>
      </c>
      <c r="B127" s="16"/>
      <c r="C127" s="16"/>
      <c r="D127" s="17"/>
      <c r="E127" s="17"/>
      <c r="F127" s="17"/>
      <c r="G127" s="18"/>
      <c r="H127" s="18"/>
      <c r="I127" s="18">
        <f>SUM(G127:H127)</f>
        <v>0</v>
      </c>
      <c r="J127" s="18">
        <f>(G127*1)+((H127/2)*1)</f>
        <v>0</v>
      </c>
      <c r="K127" s="18"/>
    </row>
    <row r="128" spans="1:11" s="3" customFormat="1" ht="17.100000000000001" customHeight="1" x14ac:dyDescent="0.3">
      <c r="A128" s="16">
        <v>2</v>
      </c>
      <c r="B128" s="16"/>
      <c r="C128" s="16"/>
      <c r="D128" s="17"/>
      <c r="E128" s="17"/>
      <c r="F128" s="17"/>
      <c r="G128" s="18"/>
      <c r="H128" s="18"/>
      <c r="I128" s="18">
        <f t="shared" ref="I128:I133" si="27">SUM(G128:H128)</f>
        <v>0</v>
      </c>
      <c r="J128" s="18">
        <f t="shared" ref="J128:J133" si="28">(G128*1)+((H128/2)*1)</f>
        <v>0</v>
      </c>
      <c r="K128" s="18"/>
    </row>
    <row r="129" spans="1:11" s="3" customFormat="1" ht="17.100000000000001" customHeight="1" x14ac:dyDescent="0.3">
      <c r="A129" s="16">
        <v>3</v>
      </c>
      <c r="B129" s="16"/>
      <c r="C129" s="16"/>
      <c r="D129" s="17"/>
      <c r="E129" s="17"/>
      <c r="F129" s="17"/>
      <c r="G129" s="18"/>
      <c r="H129" s="18"/>
      <c r="I129" s="18">
        <f t="shared" si="27"/>
        <v>0</v>
      </c>
      <c r="J129" s="18">
        <f t="shared" si="28"/>
        <v>0</v>
      </c>
      <c r="K129" s="18"/>
    </row>
    <row r="130" spans="1:11" s="3" customFormat="1" ht="16.5" customHeight="1" x14ac:dyDescent="0.3">
      <c r="A130" s="16">
        <v>4</v>
      </c>
      <c r="B130" s="16"/>
      <c r="C130" s="16"/>
      <c r="D130" s="16"/>
      <c r="E130" s="16"/>
      <c r="F130" s="16"/>
      <c r="G130" s="19"/>
      <c r="H130" s="19"/>
      <c r="I130" s="18">
        <f t="shared" si="27"/>
        <v>0</v>
      </c>
      <c r="J130" s="18">
        <f t="shared" si="28"/>
        <v>0</v>
      </c>
      <c r="K130" s="19"/>
    </row>
    <row r="131" spans="1:11" s="3" customFormat="1" ht="17.100000000000001" customHeight="1" x14ac:dyDescent="0.3">
      <c r="A131" s="16">
        <v>5</v>
      </c>
      <c r="B131" s="16"/>
      <c r="C131" s="16"/>
      <c r="D131" s="16"/>
      <c r="E131" s="16"/>
      <c r="F131" s="16"/>
      <c r="G131" s="19"/>
      <c r="H131" s="19"/>
      <c r="I131" s="18">
        <f t="shared" si="27"/>
        <v>0</v>
      </c>
      <c r="J131" s="18">
        <f t="shared" si="28"/>
        <v>0</v>
      </c>
      <c r="K131" s="19"/>
    </row>
    <row r="132" spans="1:11" s="3" customFormat="1" ht="17.100000000000001" customHeight="1" x14ac:dyDescent="0.3">
      <c r="A132" s="16">
        <v>6</v>
      </c>
      <c r="B132" s="16"/>
      <c r="C132" s="16"/>
      <c r="D132" s="16" t="s">
        <v>78</v>
      </c>
      <c r="E132" s="16"/>
      <c r="F132" s="16"/>
      <c r="G132" s="19"/>
      <c r="H132" s="19"/>
      <c r="I132" s="18">
        <f t="shared" si="27"/>
        <v>0</v>
      </c>
      <c r="J132" s="18">
        <f t="shared" si="28"/>
        <v>0</v>
      </c>
      <c r="K132" s="19"/>
    </row>
    <row r="133" spans="1:11" s="3" customFormat="1" ht="17.100000000000001" customHeight="1" x14ac:dyDescent="0.3">
      <c r="A133" s="16">
        <v>7</v>
      </c>
      <c r="B133" s="55"/>
      <c r="C133" s="55"/>
      <c r="D133" s="40" t="s">
        <v>79</v>
      </c>
      <c r="E133" s="40"/>
      <c r="F133" s="40"/>
      <c r="G133" s="18"/>
      <c r="H133" s="18"/>
      <c r="I133" s="18">
        <f t="shared" si="27"/>
        <v>0</v>
      </c>
      <c r="J133" s="18">
        <f t="shared" si="28"/>
        <v>0</v>
      </c>
      <c r="K133" s="18"/>
    </row>
    <row r="134" spans="1:11" s="3" customFormat="1" ht="17.100000000000001" customHeight="1" x14ac:dyDescent="0.3">
      <c r="A134" s="16"/>
      <c r="B134" s="16"/>
      <c r="C134" s="16"/>
      <c r="D134" s="20" t="s">
        <v>37</v>
      </c>
      <c r="E134" s="20"/>
      <c r="F134" s="20"/>
      <c r="G134" s="21">
        <f t="shared" ref="G134:H134" si="29">SUM(G127:G133)</f>
        <v>0</v>
      </c>
      <c r="H134" s="21">
        <f t="shared" si="29"/>
        <v>0</v>
      </c>
      <c r="I134" s="21">
        <f>SUM(I127:I133)</f>
        <v>0</v>
      </c>
      <c r="J134" s="21">
        <f t="shared" ref="J134:K134" si="30">SUM(J127:J133)</f>
        <v>0</v>
      </c>
      <c r="K134" s="21">
        <f t="shared" si="30"/>
        <v>0</v>
      </c>
    </row>
    <row r="135" spans="1:11" s="3" customFormat="1" ht="17.100000000000001" customHeight="1" x14ac:dyDescent="0.3">
      <c r="A135" s="16"/>
      <c r="B135" s="48"/>
      <c r="C135" s="48"/>
      <c r="D135" s="101" t="s">
        <v>80</v>
      </c>
      <c r="E135" s="102"/>
      <c r="F135" s="102"/>
      <c r="G135" s="102"/>
      <c r="H135" s="102"/>
      <c r="I135" s="102"/>
      <c r="J135" s="102"/>
      <c r="K135" s="103"/>
    </row>
    <row r="136" spans="1:11" s="3" customFormat="1" ht="17.100000000000001" customHeight="1" x14ac:dyDescent="0.3">
      <c r="A136" s="16">
        <v>1</v>
      </c>
      <c r="B136" s="16"/>
      <c r="C136" s="16"/>
      <c r="D136" s="16"/>
      <c r="E136" s="16"/>
      <c r="F136" s="16"/>
      <c r="G136" s="19"/>
      <c r="H136" s="19"/>
      <c r="I136" s="19"/>
      <c r="J136" s="19"/>
      <c r="K136" s="19"/>
    </row>
    <row r="137" spans="1:11" s="3" customFormat="1" ht="17.100000000000001" customHeight="1" x14ac:dyDescent="0.3">
      <c r="A137" s="16">
        <v>2</v>
      </c>
      <c r="B137" s="16"/>
      <c r="C137" s="16"/>
      <c r="D137" s="16"/>
      <c r="E137" s="16"/>
      <c r="F137" s="16"/>
      <c r="G137" s="19"/>
      <c r="H137" s="19"/>
      <c r="I137" s="19"/>
      <c r="J137" s="19"/>
      <c r="K137" s="19"/>
    </row>
    <row r="138" spans="1:11" s="3" customFormat="1" ht="17.100000000000001" customHeight="1" x14ac:dyDescent="0.3">
      <c r="A138" s="16">
        <v>3</v>
      </c>
      <c r="B138" s="16"/>
      <c r="C138" s="16"/>
      <c r="D138" s="16"/>
      <c r="E138" s="16"/>
      <c r="F138" s="16"/>
      <c r="G138" s="19"/>
      <c r="H138" s="19"/>
      <c r="I138" s="19"/>
      <c r="J138" s="19"/>
      <c r="K138" s="19"/>
    </row>
    <row r="139" spans="1:11" s="3" customFormat="1" ht="16.5" customHeight="1" x14ac:dyDescent="0.3">
      <c r="A139" s="16">
        <v>4</v>
      </c>
      <c r="B139" s="16"/>
      <c r="C139" s="16"/>
      <c r="D139" s="16"/>
      <c r="E139" s="16"/>
      <c r="F139" s="16"/>
      <c r="G139" s="19"/>
      <c r="H139" s="19"/>
      <c r="I139" s="19"/>
      <c r="J139" s="19"/>
      <c r="K139" s="19"/>
    </row>
    <row r="140" spans="1:11" s="3" customFormat="1" ht="16.5" customHeight="1" x14ac:dyDescent="0.3">
      <c r="A140" s="16"/>
      <c r="B140" s="48"/>
      <c r="C140" s="48"/>
      <c r="D140" s="101" t="s">
        <v>81</v>
      </c>
      <c r="E140" s="102"/>
      <c r="F140" s="102"/>
      <c r="G140" s="102"/>
      <c r="H140" s="102"/>
      <c r="I140" s="102"/>
      <c r="J140" s="102"/>
      <c r="K140" s="103"/>
    </row>
    <row r="141" spans="1:11" s="3" customFormat="1" ht="16.5" customHeight="1" x14ac:dyDescent="0.3">
      <c r="A141" s="16">
        <v>1</v>
      </c>
      <c r="B141" s="16"/>
      <c r="C141" s="16"/>
      <c r="D141" s="16"/>
      <c r="E141" s="16"/>
      <c r="F141" s="16"/>
      <c r="G141" s="19"/>
      <c r="H141" s="19"/>
      <c r="I141" s="19"/>
      <c r="J141" s="19"/>
      <c r="K141" s="19"/>
    </row>
    <row r="142" spans="1:11" s="3" customFormat="1" ht="16.5" customHeight="1" x14ac:dyDescent="0.3">
      <c r="A142" s="16">
        <v>2</v>
      </c>
      <c r="B142" s="16"/>
      <c r="C142" s="16"/>
      <c r="D142" s="16"/>
      <c r="E142" s="16"/>
      <c r="F142" s="16"/>
      <c r="G142" s="19"/>
      <c r="H142" s="19"/>
      <c r="I142" s="19"/>
      <c r="J142" s="19"/>
      <c r="K142" s="19"/>
    </row>
    <row r="143" spans="1:11" s="3" customFormat="1" ht="17.100000000000001" customHeight="1" x14ac:dyDescent="0.3">
      <c r="A143" s="16">
        <v>3</v>
      </c>
      <c r="B143" s="16"/>
      <c r="C143" s="16"/>
      <c r="D143" s="16"/>
      <c r="E143" s="16"/>
      <c r="F143" s="16"/>
      <c r="G143" s="19"/>
      <c r="H143" s="19"/>
      <c r="I143" s="19"/>
      <c r="J143" s="19"/>
      <c r="K143" s="19"/>
    </row>
    <row r="144" spans="1:11" s="3" customFormat="1" ht="17.100000000000001" customHeight="1" x14ac:dyDescent="0.3">
      <c r="G144" s="41"/>
      <c r="H144" s="41"/>
      <c r="I144" s="41"/>
      <c r="J144" s="41"/>
      <c r="K144" s="41"/>
    </row>
    <row r="145" spans="1:11" s="3" customFormat="1" ht="17.100000000000001" customHeight="1" x14ac:dyDescent="0.3">
      <c r="B145" s="104" t="s">
        <v>50</v>
      </c>
      <c r="C145" s="104"/>
      <c r="D145" s="104"/>
      <c r="E145" s="104"/>
      <c r="F145" s="104"/>
      <c r="G145" s="104"/>
      <c r="H145" s="43"/>
      <c r="I145" s="42"/>
      <c r="J145" s="41"/>
    </row>
    <row r="146" spans="1:11" s="3" customFormat="1" ht="17.100000000000001" customHeight="1" x14ac:dyDescent="0.3">
      <c r="B146" s="82" t="s">
        <v>53</v>
      </c>
      <c r="C146" s="82"/>
      <c r="D146" s="82"/>
      <c r="E146" s="82"/>
      <c r="F146" s="82"/>
      <c r="G146" s="46">
        <f>SUM(G18,G31,G42,G54,G69,G90,G114,G134)</f>
        <v>19</v>
      </c>
      <c r="H146" s="44"/>
      <c r="I146" s="42"/>
      <c r="J146" s="41"/>
    </row>
    <row r="147" spans="1:11" s="3" customFormat="1" ht="17.100000000000001" customHeight="1" x14ac:dyDescent="0.3">
      <c r="B147" s="82" t="s">
        <v>54</v>
      </c>
      <c r="C147" s="82"/>
      <c r="D147" s="82"/>
      <c r="E147" s="82"/>
      <c r="F147" s="82"/>
      <c r="G147" s="46">
        <f>SUM(H18,H31,H42,H54,H69,H90,H114,H134)</f>
        <v>0</v>
      </c>
      <c r="H147" s="44"/>
      <c r="I147" s="42"/>
      <c r="J147" s="41"/>
    </row>
    <row r="148" spans="1:11" s="3" customFormat="1" ht="17.100000000000001" customHeight="1" x14ac:dyDescent="0.3">
      <c r="B148" s="82" t="s">
        <v>56</v>
      </c>
      <c r="C148" s="82"/>
      <c r="D148" s="82"/>
      <c r="E148" s="82"/>
      <c r="F148" s="82"/>
      <c r="G148" s="46">
        <v>3</v>
      </c>
      <c r="H148" s="44"/>
      <c r="I148" s="42"/>
      <c r="J148" s="41"/>
    </row>
    <row r="149" spans="1:11" s="3" customFormat="1" ht="17.100000000000001" customHeight="1" x14ac:dyDescent="0.3">
      <c r="B149" s="82" t="s">
        <v>55</v>
      </c>
      <c r="C149" s="82"/>
      <c r="D149" s="82"/>
      <c r="E149" s="82"/>
      <c r="F149" s="82"/>
      <c r="G149" s="46">
        <v>3</v>
      </c>
      <c r="H149" s="44"/>
      <c r="I149" s="42"/>
      <c r="J149" s="41"/>
    </row>
    <row r="150" spans="1:11" s="3" customFormat="1" ht="17.100000000000001" customHeight="1" x14ac:dyDescent="0.3">
      <c r="B150" s="82" t="s">
        <v>51</v>
      </c>
      <c r="C150" s="82"/>
      <c r="D150" s="82"/>
      <c r="E150" s="82"/>
      <c r="F150" s="82"/>
      <c r="G150" s="46">
        <v>4</v>
      </c>
      <c r="H150" s="44"/>
      <c r="I150" s="42"/>
      <c r="J150" s="41"/>
    </row>
    <row r="151" spans="1:11" s="3" customFormat="1" ht="17.100000000000001" customHeight="1" x14ac:dyDescent="0.3">
      <c r="B151" s="82" t="s">
        <v>52</v>
      </c>
      <c r="C151" s="82"/>
      <c r="D151" s="82"/>
      <c r="E151" s="82"/>
      <c r="F151" s="82"/>
      <c r="G151" s="46">
        <f>SUM(K18,K31,K42,K54,K69,K90,K114,K134)</f>
        <v>20</v>
      </c>
      <c r="H151" s="44"/>
      <c r="I151" s="42"/>
      <c r="J151" s="41"/>
    </row>
    <row r="152" spans="1:11" s="3" customFormat="1" ht="17.100000000000001" customHeight="1" x14ac:dyDescent="0.3">
      <c r="B152" s="83" t="s">
        <v>82</v>
      </c>
      <c r="C152" s="83"/>
      <c r="D152" s="83"/>
      <c r="E152" s="83"/>
      <c r="F152" s="83"/>
      <c r="G152" s="47">
        <f>G147/(G146+G147)*100</f>
        <v>0</v>
      </c>
      <c r="H152" s="45"/>
      <c r="I152" s="42"/>
      <c r="J152" s="41"/>
    </row>
    <row r="153" spans="1:11" s="3" customFormat="1" ht="21.75" customHeight="1" x14ac:dyDescent="0.3">
      <c r="B153" s="83" t="s">
        <v>83</v>
      </c>
      <c r="C153" s="83"/>
      <c r="D153" s="83"/>
      <c r="E153" s="83"/>
      <c r="F153" s="83"/>
      <c r="G153" s="47">
        <f>G149/G151*100</f>
        <v>15</v>
      </c>
      <c r="H153" s="45"/>
      <c r="I153" s="42"/>
      <c r="J153" s="41"/>
    </row>
    <row r="154" spans="1:11" ht="18" customHeight="1" x14ac:dyDescent="0.3">
      <c r="A154"/>
      <c r="B154"/>
      <c r="C154"/>
      <c r="D154"/>
      <c r="E154"/>
      <c r="F154"/>
      <c r="G154"/>
      <c r="H154"/>
      <c r="I154"/>
      <c r="J154"/>
      <c r="K154" s="1"/>
    </row>
    <row r="155" spans="1:11" ht="129" customHeight="1" x14ac:dyDescent="0.3">
      <c r="A155"/>
      <c r="B155" s="80" t="s">
        <v>104</v>
      </c>
      <c r="C155" s="80"/>
      <c r="D155" s="80"/>
      <c r="E155" s="80"/>
      <c r="F155" s="81"/>
      <c r="G155" s="81"/>
      <c r="H155" s="81"/>
      <c r="I155" s="81"/>
      <c r="J155" s="81"/>
      <c r="K155" s="1"/>
    </row>
    <row r="156" spans="1:11" ht="18" customHeight="1" x14ac:dyDescent="0.3">
      <c r="B156" s="105" t="s">
        <v>105</v>
      </c>
      <c r="C156" s="105"/>
      <c r="D156" s="105"/>
      <c r="E156" s="105"/>
      <c r="F156" s="105"/>
      <c r="G156" s="105"/>
      <c r="H156" s="105"/>
      <c r="I156" s="105"/>
      <c r="J156" s="105"/>
    </row>
  </sheetData>
  <mergeCells count="52">
    <mergeCell ref="B156:J156"/>
    <mergeCell ref="A3:D3"/>
    <mergeCell ref="E2:K2"/>
    <mergeCell ref="E3:K3"/>
    <mergeCell ref="E4:K4"/>
    <mergeCell ref="D43:K43"/>
    <mergeCell ref="A32:K32"/>
    <mergeCell ref="A5:B5"/>
    <mergeCell ref="C5:K5"/>
    <mergeCell ref="D119:K119"/>
    <mergeCell ref="A105:K105"/>
    <mergeCell ref="D115:K115"/>
    <mergeCell ref="A101:K101"/>
    <mergeCell ref="D55:K55"/>
    <mergeCell ref="A56:K56"/>
    <mergeCell ref="A57:K57"/>
    <mergeCell ref="A125:K125"/>
    <mergeCell ref="D135:K135"/>
    <mergeCell ref="A124:K124"/>
    <mergeCell ref="B146:F146"/>
    <mergeCell ref="B145:G145"/>
    <mergeCell ref="D140:K140"/>
    <mergeCell ref="A19:K19"/>
    <mergeCell ref="A20:K20"/>
    <mergeCell ref="A102:K102"/>
    <mergeCell ref="G103:I103"/>
    <mergeCell ref="D91:K91"/>
    <mergeCell ref="G58:I58"/>
    <mergeCell ref="A60:K60"/>
    <mergeCell ref="A80:K80"/>
    <mergeCell ref="A81:K81"/>
    <mergeCell ref="D74:K74"/>
    <mergeCell ref="D70:K70"/>
    <mergeCell ref="D96:K96"/>
    <mergeCell ref="A44:K44"/>
    <mergeCell ref="A45:K45"/>
    <mergeCell ref="E1:K1"/>
    <mergeCell ref="A1:D1"/>
    <mergeCell ref="A2:D2"/>
    <mergeCell ref="A4:D4"/>
    <mergeCell ref="B155:J155"/>
    <mergeCell ref="B147:F147"/>
    <mergeCell ref="B148:F148"/>
    <mergeCell ref="B149:F149"/>
    <mergeCell ref="B150:F150"/>
    <mergeCell ref="B151:F151"/>
    <mergeCell ref="B152:F152"/>
    <mergeCell ref="B153:F153"/>
    <mergeCell ref="A59:K59"/>
    <mergeCell ref="A104:K104"/>
    <mergeCell ref="A33:K33"/>
    <mergeCell ref="A7:K7"/>
  </mergeCells>
  <pageMargins left="0.39370078740157483" right="0.39370078740157483" top="0.39370078740157483" bottom="0.39370078740157483" header="0.31496062992125984" footer="0.31496062992125984"/>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F32" sqref="F32"/>
    </sheetView>
  </sheetViews>
  <sheetFormatPr defaultRowHeight="14.4" x14ac:dyDescent="0.3"/>
  <cols>
    <col min="1" max="1" width="6.6640625" customWidth="1"/>
    <col min="7" max="7" width="11" customWidth="1"/>
    <col min="8" max="8" width="8.33203125" customWidth="1"/>
    <col min="9" max="9" width="7.6640625" customWidth="1"/>
    <col min="10" max="10" width="10.6640625" customWidth="1"/>
    <col min="11" max="11" width="8" customWidth="1"/>
  </cols>
  <sheetData>
    <row r="1" spans="1:11" ht="18" x14ac:dyDescent="0.35">
      <c r="A1" s="138" t="s">
        <v>30</v>
      </c>
      <c r="B1" s="139"/>
      <c r="C1" s="139"/>
      <c r="D1" s="139"/>
      <c r="E1" s="139"/>
      <c r="F1" s="139"/>
      <c r="G1" s="139"/>
      <c r="H1" s="139"/>
      <c r="I1" s="139"/>
      <c r="J1" s="139"/>
      <c r="K1" s="139"/>
    </row>
    <row r="2" spans="1:11" ht="15.6" x14ac:dyDescent="0.3">
      <c r="A2" s="72" t="s">
        <v>17</v>
      </c>
      <c r="B2" s="129" t="s">
        <v>0</v>
      </c>
      <c r="C2" s="130"/>
      <c r="D2" s="130"/>
      <c r="E2" s="130"/>
      <c r="F2" s="131"/>
      <c r="G2" s="73" t="s">
        <v>1</v>
      </c>
      <c r="H2" s="129" t="s">
        <v>2</v>
      </c>
      <c r="I2" s="131"/>
      <c r="J2" s="136" t="s">
        <v>3</v>
      </c>
      <c r="K2" s="136"/>
    </row>
    <row r="3" spans="1:11" x14ac:dyDescent="0.3">
      <c r="A3" s="72">
        <v>1</v>
      </c>
      <c r="B3" s="126" t="s">
        <v>4</v>
      </c>
      <c r="C3" s="127"/>
      <c r="D3" s="127"/>
      <c r="E3" s="127"/>
      <c r="F3" s="128"/>
      <c r="G3" s="74">
        <v>14</v>
      </c>
      <c r="H3" s="134">
        <v>2</v>
      </c>
      <c r="I3" s="135"/>
      <c r="J3" s="132">
        <f>G3*H3</f>
        <v>28</v>
      </c>
      <c r="K3" s="132"/>
    </row>
    <row r="4" spans="1:11" x14ac:dyDescent="0.3">
      <c r="A4" s="72">
        <v>2</v>
      </c>
      <c r="B4" s="121" t="s">
        <v>5</v>
      </c>
      <c r="C4" s="122"/>
      <c r="D4" s="122"/>
      <c r="E4" s="122"/>
      <c r="F4" s="123"/>
      <c r="G4" s="74">
        <v>14</v>
      </c>
      <c r="H4" s="134">
        <v>1</v>
      </c>
      <c r="I4" s="135"/>
      <c r="J4" s="132">
        <f t="shared" ref="J4:J13" si="0">G4*H4</f>
        <v>14</v>
      </c>
      <c r="K4" s="132"/>
    </row>
    <row r="5" spans="1:11" x14ac:dyDescent="0.3">
      <c r="A5" s="72">
        <v>3</v>
      </c>
      <c r="B5" s="121" t="s">
        <v>6</v>
      </c>
      <c r="C5" s="122"/>
      <c r="D5" s="122"/>
      <c r="E5" s="122"/>
      <c r="F5" s="123"/>
      <c r="G5" s="74">
        <v>2</v>
      </c>
      <c r="H5" s="134">
        <v>4</v>
      </c>
      <c r="I5" s="135"/>
      <c r="J5" s="132">
        <f t="shared" si="0"/>
        <v>8</v>
      </c>
      <c r="K5" s="132"/>
    </row>
    <row r="6" spans="1:11" x14ac:dyDescent="0.3">
      <c r="A6" s="72">
        <v>4</v>
      </c>
      <c r="B6" s="121" t="s">
        <v>7</v>
      </c>
      <c r="C6" s="122"/>
      <c r="D6" s="122"/>
      <c r="E6" s="122"/>
      <c r="F6" s="123"/>
      <c r="G6" s="74">
        <v>2</v>
      </c>
      <c r="H6" s="134">
        <v>6</v>
      </c>
      <c r="I6" s="135"/>
      <c r="J6" s="132">
        <f t="shared" si="0"/>
        <v>12</v>
      </c>
      <c r="K6" s="132"/>
    </row>
    <row r="7" spans="1:11" x14ac:dyDescent="0.3">
      <c r="A7" s="72">
        <v>5</v>
      </c>
      <c r="B7" s="121" t="s">
        <v>8</v>
      </c>
      <c r="C7" s="122"/>
      <c r="D7" s="122"/>
      <c r="E7" s="122"/>
      <c r="F7" s="123"/>
      <c r="G7" s="74">
        <v>1</v>
      </c>
      <c r="H7" s="134">
        <v>4</v>
      </c>
      <c r="I7" s="135"/>
      <c r="J7" s="132">
        <f t="shared" si="0"/>
        <v>4</v>
      </c>
      <c r="K7" s="132"/>
    </row>
    <row r="8" spans="1:11" x14ac:dyDescent="0.3">
      <c r="A8" s="72">
        <v>6</v>
      </c>
      <c r="B8" s="121" t="s">
        <v>9</v>
      </c>
      <c r="C8" s="122"/>
      <c r="D8" s="122"/>
      <c r="E8" s="122"/>
      <c r="F8" s="123"/>
      <c r="G8" s="74">
        <v>14</v>
      </c>
      <c r="H8" s="134">
        <v>1</v>
      </c>
      <c r="I8" s="135"/>
      <c r="J8" s="132">
        <f t="shared" si="0"/>
        <v>14</v>
      </c>
      <c r="K8" s="132"/>
    </row>
    <row r="9" spans="1:11" x14ac:dyDescent="0.3">
      <c r="A9" s="72">
        <v>7</v>
      </c>
      <c r="B9" s="121" t="s">
        <v>10</v>
      </c>
      <c r="C9" s="122"/>
      <c r="D9" s="122"/>
      <c r="E9" s="122"/>
      <c r="F9" s="123"/>
      <c r="G9" s="74">
        <v>3</v>
      </c>
      <c r="H9" s="134">
        <v>3</v>
      </c>
      <c r="I9" s="135"/>
      <c r="J9" s="132">
        <f t="shared" si="0"/>
        <v>9</v>
      </c>
      <c r="K9" s="132"/>
    </row>
    <row r="10" spans="1:11" x14ac:dyDescent="0.3">
      <c r="A10" s="72">
        <v>8</v>
      </c>
      <c r="B10" s="121" t="s">
        <v>11</v>
      </c>
      <c r="C10" s="122"/>
      <c r="D10" s="122"/>
      <c r="E10" s="122"/>
      <c r="F10" s="123"/>
      <c r="G10" s="74">
        <v>1</v>
      </c>
      <c r="H10" s="134">
        <v>10</v>
      </c>
      <c r="I10" s="135"/>
      <c r="J10" s="132">
        <f t="shared" si="0"/>
        <v>10</v>
      </c>
      <c r="K10" s="132"/>
    </row>
    <row r="11" spans="1:11" x14ac:dyDescent="0.3">
      <c r="A11" s="72">
        <v>9</v>
      </c>
      <c r="B11" s="121" t="s">
        <v>12</v>
      </c>
      <c r="C11" s="122"/>
      <c r="D11" s="122"/>
      <c r="E11" s="122"/>
      <c r="F11" s="123"/>
      <c r="G11" s="74">
        <v>0</v>
      </c>
      <c r="H11" s="134">
        <v>0</v>
      </c>
      <c r="I11" s="135"/>
      <c r="J11" s="132">
        <f t="shared" si="0"/>
        <v>0</v>
      </c>
      <c r="K11" s="132"/>
    </row>
    <row r="12" spans="1:11" x14ac:dyDescent="0.3">
      <c r="A12" s="72">
        <v>10</v>
      </c>
      <c r="B12" s="121" t="s">
        <v>13</v>
      </c>
      <c r="C12" s="122"/>
      <c r="D12" s="122"/>
      <c r="E12" s="122"/>
      <c r="F12" s="123"/>
      <c r="G12" s="74">
        <v>1</v>
      </c>
      <c r="H12" s="134">
        <v>20</v>
      </c>
      <c r="I12" s="135"/>
      <c r="J12" s="132">
        <f t="shared" si="0"/>
        <v>20</v>
      </c>
      <c r="K12" s="132"/>
    </row>
    <row r="13" spans="1:11" x14ac:dyDescent="0.3">
      <c r="A13" s="72">
        <v>11</v>
      </c>
      <c r="B13" s="121" t="s">
        <v>14</v>
      </c>
      <c r="C13" s="122"/>
      <c r="D13" s="122"/>
      <c r="E13" s="122"/>
      <c r="F13" s="123"/>
      <c r="G13" s="74">
        <v>14</v>
      </c>
      <c r="H13" s="134">
        <v>1</v>
      </c>
      <c r="I13" s="135"/>
      <c r="J13" s="132">
        <f t="shared" si="0"/>
        <v>14</v>
      </c>
      <c r="K13" s="132"/>
    </row>
    <row r="14" spans="1:11" x14ac:dyDescent="0.3">
      <c r="A14" s="75"/>
      <c r="B14" s="137" t="s">
        <v>15</v>
      </c>
      <c r="C14" s="137"/>
      <c r="D14" s="137"/>
      <c r="E14" s="137"/>
      <c r="F14" s="137"/>
      <c r="G14" s="137"/>
      <c r="H14" s="137"/>
      <c r="I14" s="137"/>
      <c r="J14" s="133">
        <f>SUM(J3:K13)</f>
        <v>133</v>
      </c>
      <c r="K14" s="133"/>
    </row>
    <row r="16" spans="1:11" ht="18" x14ac:dyDescent="0.35">
      <c r="A16" s="116" t="s">
        <v>29</v>
      </c>
      <c r="B16" s="117"/>
      <c r="C16" s="117"/>
      <c r="D16" s="117"/>
      <c r="E16" s="117"/>
      <c r="F16" s="117"/>
      <c r="G16" s="117"/>
      <c r="H16" s="117"/>
      <c r="I16" s="117"/>
      <c r="J16" s="117"/>
      <c r="K16" s="117"/>
    </row>
    <row r="17" spans="1:11" ht="15.6" x14ac:dyDescent="0.3">
      <c r="A17" s="72" t="s">
        <v>17</v>
      </c>
      <c r="B17" s="129" t="s">
        <v>18</v>
      </c>
      <c r="C17" s="130"/>
      <c r="D17" s="130"/>
      <c r="E17" s="130"/>
      <c r="F17" s="131"/>
      <c r="G17" s="73" t="s">
        <v>26</v>
      </c>
      <c r="H17" s="129" t="s">
        <v>31</v>
      </c>
      <c r="I17" s="131"/>
      <c r="J17" s="129" t="s">
        <v>27</v>
      </c>
      <c r="K17" s="131"/>
    </row>
    <row r="18" spans="1:11" x14ac:dyDescent="0.3">
      <c r="A18" s="72">
        <v>1</v>
      </c>
      <c r="B18" s="126" t="s">
        <v>19</v>
      </c>
      <c r="C18" s="127"/>
      <c r="D18" s="127"/>
      <c r="E18" s="127"/>
      <c r="F18" s="128"/>
      <c r="G18" s="74">
        <v>155</v>
      </c>
      <c r="H18" s="124">
        <f>G18*30/G$25</f>
        <v>5.8052434456928843</v>
      </c>
      <c r="I18" s="125"/>
      <c r="J18" s="112">
        <f>G18*30/G$25</f>
        <v>5.8052434456928843</v>
      </c>
      <c r="K18" s="113"/>
    </row>
    <row r="19" spans="1:11" x14ac:dyDescent="0.3">
      <c r="A19" s="72">
        <v>2</v>
      </c>
      <c r="B19" s="121" t="s">
        <v>20</v>
      </c>
      <c r="C19" s="122"/>
      <c r="D19" s="122"/>
      <c r="E19" s="122"/>
      <c r="F19" s="123"/>
      <c r="G19" s="74">
        <v>133</v>
      </c>
      <c r="H19" s="124">
        <f t="shared" ref="H19:H24" si="1">G19*30/G$25</f>
        <v>4.9812734082397006</v>
      </c>
      <c r="I19" s="125"/>
      <c r="J19" s="112">
        <f t="shared" ref="J19:J24" si="2">G19*30/G$25</f>
        <v>4.9812734082397006</v>
      </c>
      <c r="K19" s="113"/>
    </row>
    <row r="20" spans="1:11" ht="15" customHeight="1" x14ac:dyDescent="0.3">
      <c r="A20" s="72">
        <v>3</v>
      </c>
      <c r="B20" s="126" t="s">
        <v>21</v>
      </c>
      <c r="C20" s="127"/>
      <c r="D20" s="127"/>
      <c r="E20" s="127"/>
      <c r="F20" s="128"/>
      <c r="G20" s="74">
        <v>170</v>
      </c>
      <c r="H20" s="124">
        <f t="shared" si="1"/>
        <v>6.3670411985018722</v>
      </c>
      <c r="I20" s="125"/>
      <c r="J20" s="112">
        <f t="shared" si="2"/>
        <v>6.3670411985018722</v>
      </c>
      <c r="K20" s="113"/>
    </row>
    <row r="21" spans="1:11" ht="15" customHeight="1" x14ac:dyDescent="0.3">
      <c r="A21" s="72">
        <v>4</v>
      </c>
      <c r="B21" s="121" t="s">
        <v>22</v>
      </c>
      <c r="C21" s="122"/>
      <c r="D21" s="122"/>
      <c r="E21" s="122"/>
      <c r="F21" s="123"/>
      <c r="G21" s="74">
        <v>110</v>
      </c>
      <c r="H21" s="124">
        <f t="shared" si="1"/>
        <v>4.1198501872659179</v>
      </c>
      <c r="I21" s="125"/>
      <c r="J21" s="112">
        <f t="shared" si="2"/>
        <v>4.1198501872659179</v>
      </c>
      <c r="K21" s="113"/>
    </row>
    <row r="22" spans="1:11" ht="15" customHeight="1" x14ac:dyDescent="0.3">
      <c r="A22" s="72">
        <v>5</v>
      </c>
      <c r="B22" s="126" t="s">
        <v>23</v>
      </c>
      <c r="C22" s="127"/>
      <c r="D22" s="127"/>
      <c r="E22" s="127"/>
      <c r="F22" s="128"/>
      <c r="G22" s="74">
        <v>95</v>
      </c>
      <c r="H22" s="124">
        <f t="shared" si="1"/>
        <v>3.5580524344569286</v>
      </c>
      <c r="I22" s="125"/>
      <c r="J22" s="112">
        <f t="shared" si="2"/>
        <v>3.5580524344569286</v>
      </c>
      <c r="K22" s="113"/>
    </row>
    <row r="23" spans="1:11" ht="15" customHeight="1" x14ac:dyDescent="0.3">
      <c r="A23" s="72">
        <v>6</v>
      </c>
      <c r="B23" s="121" t="s">
        <v>24</v>
      </c>
      <c r="C23" s="122"/>
      <c r="D23" s="122"/>
      <c r="E23" s="122"/>
      <c r="F23" s="123"/>
      <c r="G23" s="74">
        <v>88</v>
      </c>
      <c r="H23" s="124">
        <f t="shared" si="1"/>
        <v>3.2958801498127341</v>
      </c>
      <c r="I23" s="125"/>
      <c r="J23" s="112">
        <f t="shared" si="2"/>
        <v>3.2958801498127341</v>
      </c>
      <c r="K23" s="113"/>
    </row>
    <row r="24" spans="1:11" ht="15" customHeight="1" x14ac:dyDescent="0.3">
      <c r="A24" s="72">
        <v>7</v>
      </c>
      <c r="B24" s="126" t="s">
        <v>25</v>
      </c>
      <c r="C24" s="127"/>
      <c r="D24" s="127"/>
      <c r="E24" s="127"/>
      <c r="F24" s="128"/>
      <c r="G24" s="74">
        <v>50</v>
      </c>
      <c r="H24" s="124">
        <f t="shared" si="1"/>
        <v>1.8726591760299625</v>
      </c>
      <c r="I24" s="125"/>
      <c r="J24" s="112">
        <f t="shared" si="2"/>
        <v>1.8726591760299625</v>
      </c>
      <c r="K24" s="113"/>
    </row>
    <row r="25" spans="1:11" x14ac:dyDescent="0.3">
      <c r="A25" s="72"/>
      <c r="B25" s="118" t="s">
        <v>28</v>
      </c>
      <c r="C25" s="119"/>
      <c r="D25" s="119"/>
      <c r="E25" s="119"/>
      <c r="F25" s="120"/>
      <c r="G25" s="76">
        <f>SUM(G18:G24)</f>
        <v>801</v>
      </c>
      <c r="H25" s="114"/>
      <c r="I25" s="115"/>
      <c r="J25" s="114">
        <f t="shared" ref="J25" si="3">SUM(J18:J24)</f>
        <v>30.000000000000004</v>
      </c>
      <c r="K25" s="115"/>
    </row>
  </sheetData>
  <mergeCells count="67">
    <mergeCell ref="B14:I14"/>
    <mergeCell ref="B8:F8"/>
    <mergeCell ref="A1:K1"/>
    <mergeCell ref="B12:F12"/>
    <mergeCell ref="B13:F13"/>
    <mergeCell ref="H12:I12"/>
    <mergeCell ref="H13:I13"/>
    <mergeCell ref="B11:F11"/>
    <mergeCell ref="H11:I11"/>
    <mergeCell ref="H8:I8"/>
    <mergeCell ref="B9:F9"/>
    <mergeCell ref="H9:I9"/>
    <mergeCell ref="B10:F10"/>
    <mergeCell ref="H10:I10"/>
    <mergeCell ref="B5:F5"/>
    <mergeCell ref="H5:I5"/>
    <mergeCell ref="B6:F6"/>
    <mergeCell ref="H6:I6"/>
    <mergeCell ref="B7:F7"/>
    <mergeCell ref="H7:I7"/>
    <mergeCell ref="B4:F4"/>
    <mergeCell ref="H4:I4"/>
    <mergeCell ref="B2:F2"/>
    <mergeCell ref="H2:I2"/>
    <mergeCell ref="B3:F3"/>
    <mergeCell ref="H3:I3"/>
    <mergeCell ref="J2:K2"/>
    <mergeCell ref="J23:K23"/>
    <mergeCell ref="J6:K6"/>
    <mergeCell ref="J5:K5"/>
    <mergeCell ref="J4:K4"/>
    <mergeCell ref="J3:K3"/>
    <mergeCell ref="J14:K14"/>
    <mergeCell ref="J13:K13"/>
    <mergeCell ref="J12:K12"/>
    <mergeCell ref="J17:K17"/>
    <mergeCell ref="J18:K18"/>
    <mergeCell ref="J11:K11"/>
    <mergeCell ref="J10:K10"/>
    <mergeCell ref="J9:K9"/>
    <mergeCell ref="J8:K8"/>
    <mergeCell ref="J7:K7"/>
    <mergeCell ref="H17:I17"/>
    <mergeCell ref="J22:K22"/>
    <mergeCell ref="B18:F18"/>
    <mergeCell ref="H18:I18"/>
    <mergeCell ref="H22:I22"/>
    <mergeCell ref="B19:F19"/>
    <mergeCell ref="H19:I19"/>
    <mergeCell ref="B20:F20"/>
    <mergeCell ref="H20:I20"/>
    <mergeCell ref="J24:K24"/>
    <mergeCell ref="J25:K25"/>
    <mergeCell ref="A16:K16"/>
    <mergeCell ref="J19:K19"/>
    <mergeCell ref="J20:K20"/>
    <mergeCell ref="J21:K21"/>
    <mergeCell ref="B25:F25"/>
    <mergeCell ref="H25:I25"/>
    <mergeCell ref="B23:F23"/>
    <mergeCell ref="H23:I23"/>
    <mergeCell ref="B24:F24"/>
    <mergeCell ref="H24:I24"/>
    <mergeCell ref="B21:F21"/>
    <mergeCell ref="H21:I21"/>
    <mergeCell ref="B22:F22"/>
    <mergeCell ref="B17:F17"/>
  </mergeCells>
  <pageMargins left="0.45" right="0.3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müfredat </vt:lpstr>
      <vt:lpstr>işyükü hesap</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USER</cp:lastModifiedBy>
  <cp:lastPrinted>2024-02-02T12:25:24Z</cp:lastPrinted>
  <dcterms:created xsi:type="dcterms:W3CDTF">2012-03-10T12:38:09Z</dcterms:created>
  <dcterms:modified xsi:type="dcterms:W3CDTF">2024-02-02T12:45:21Z</dcterms:modified>
</cp:coreProperties>
</file>